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andra.pereira\Documents\CONTRATO 061 2021\JULIO 2021\OBLIGACION 5 TRANSPARENCIA\ALCALDIAS\"/>
    </mc:Choice>
  </mc:AlternateContent>
  <xr:revisionPtr revIDLastSave="0" documentId="8_{96BC5BA2-A0E6-4605-9BE9-62DA6E8092A9}"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<sst xmlns="http://schemas.openxmlformats.org/spreadsheetml/2006/main" count="931" uniqueCount="494">
  <si>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</si>
  <si>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</si>
  <si>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</si>
  <si>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</si>
  <si>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</si>
  <si>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</si>
  <si>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</si>
  <si>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</si>
  <si>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</si>
  <si>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</si>
  <si>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</si>
  <si>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</si>
  <si>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</si>
  <si>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</si>
  <si>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</si>
  <si>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</si>
  <si>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</si>
  <si>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</si>
  <si>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</si>
  <si>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</si>
  <si>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</si>
  <si>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</si>
  <si>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</si>
  <si>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</si>
  <si>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</si>
  <si>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</si>
  <si>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</si>
  <si>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</si>
  <si>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</si>
  <si>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</si>
  <si>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</si>
  <si>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</si>
  <si>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</si>
  <si>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</si>
  <si>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</si>
  <si>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</si>
  <si>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</si>
  <si>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</si>
  <si>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</si>
  <si>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</si>
  <si>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</si>
  <si>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</si>
  <si>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</si>
  <si>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</si>
  <si>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</si>
  <si>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</si>
  <si>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</si>
  <si>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</si>
  <si>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</si>
  <si>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</si>
  <si>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</si>
  <si>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</si>
  <si>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</si>
  <si>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</si>
  <si>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</si>
  <si>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</si>
  <si>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</si>
  <si>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</si>
  <si>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</si>
  <si>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</si>
  <si>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</si>
  <si>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</si>
  <si>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</si>
  <si>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</si>
  <si>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</si>
  <si>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</si>
  <si>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</si>
  <si>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</si>
  <si>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</si>
  <si>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</si>
  <si>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</si>
  <si>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</si>
  <si>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</si>
  <si>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</si>
  <si>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</si>
  <si>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</si>
  <si>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</si>
  <si>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</si>
  <si>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</si>
  <si>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</si>
  <si>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</si>
  <si>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</si>
  <si>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</si>
  <si>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</si>
  <si>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</si>
  <si>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</si>
  <si>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</si>
  <si>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</si>
  <si>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</si>
  <si>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</si>
  <si>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</si>
  <si>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</si>
  <si>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</si>
  <si>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</si>
  <si>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</si>
  <si>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</si>
  <si>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</si>
  <si>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</si>
  <si>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</si>
  <si>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</si>
  <si>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</si>
  <si>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</si>
  <si>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</si>
  <si>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</si>
  <si>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</si>
  <si>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</si>
  <si>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</si>
  <si>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</si>
  <si>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</si>
  <si>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</si>
  <si>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</si>
  <si>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</si>
  <si>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</si>
  <si>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</si>
  <si>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</si>
  <si>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</si>
  <si>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</si>
  <si>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</si>
  <si>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</si>
  <si>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</si>
  <si>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</si>
  <si>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</si>
  <si>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</si>
  <si>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</si>
  <si>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</si>
  <si>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</si>
  <si>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</si>
  <si>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</si>
  <si>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</si>
  <si>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</si>
  <si>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</si>
  <si>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</si>
  <si>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</si>
  <si>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</si>
  <si>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</si>
  <si>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</si>
  <si>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</si>
  <si>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</si>
  <si>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</si>
  <si>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</si>
  <si>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</si>
  <si>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</si>
  <si>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</si>
  <si>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</si>
  <si>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</si>
  <si>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</si>
  <si>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</si>
  <si>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</si>
  <si>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</si>
  <si>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</si>
  <si>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</si>
  <si>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</si>
  <si>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</si>
  <si>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</si>
  <si>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</si>
  <si>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</si>
  <si>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</si>
  <si>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</si>
  <si>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</si>
  <si>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</si>
  <si>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</si>
  <si>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</si>
  <si>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</si>
  <si>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</si>
  <si>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</si>
  <si>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</si>
  <si>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</si>
  <si>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</si>
  <si>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</si>
  <si>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</si>
  <si>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</si>
  <si>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</si>
  <si>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</si>
  <si>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</si>
  <si>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</si>
  <si>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</si>
  <si>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</si>
  <si>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</si>
  <si>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</si>
  <si>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</si>
  <si>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</si>
  <si>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</si>
  <si>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</si>
  <si>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</si>
  <si>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</si>
  <si>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</si>
  <si>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</si>
  <si>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</si>
  <si>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</si>
  <si>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</si>
  <si>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</si>
  <si>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</si>
  <si>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</si>
  <si>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</si>
  <si>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</si>
  <si>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</si>
  <si>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</si>
  <si>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</si>
  <si>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</si>
  <si>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</si>
  <si>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</si>
  <si>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</si>
  <si>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</si>
  <si>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</si>
  <si>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</si>
  <si>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</si>
  <si>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</si>
  <si>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</si>
  <si>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</si>
  <si>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</si>
  <si>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</si>
  <si>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</si>
  <si>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</si>
  <si>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</si>
  <si>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</si>
  <si>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</si>
  <si>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</si>
  <si>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</si>
  <si>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</si>
  <si>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</si>
  <si>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</si>
  <si>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</si>
  <si>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</si>
  <si>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</si>
  <si>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</si>
  <si>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</si>
  <si>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</si>
  <si>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</si>
  <si>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</si>
  <si>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</si>
  <si>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</si>
  <si>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</si>
  <si>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</si>
  <si>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</si>
  <si>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</si>
  <si>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</si>
  <si>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</si>
  <si>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</si>
  <si>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</si>
  <si>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</si>
  <si>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</si>
  <si>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</si>
  <si>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</si>
  <si>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</si>
  <si>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</si>
  <si>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</si>
  <si>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</si>
  <si>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</si>
  <si>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</si>
  <si>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</si>
  <si>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</si>
  <si>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</si>
  <si>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</si>
  <si>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</si>
  <si>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</si>
  <si>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</si>
  <si>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</si>
  <si>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</si>
  <si>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</si>
  <si>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</si>
  <si>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</si>
  <si>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</si>
  <si>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</si>
  <si>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</si>
  <si>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</si>
  <si>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</si>
  <si>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</si>
  <si>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</si>
  <si>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</si>
  <si>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</si>
  <si>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</si>
  <si>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</si>
  <si>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</si>
  <si>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</si>
  <si>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</si>
  <si>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</si>
  <si>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</si>
  <si>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</si>
  <si>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</si>
  <si>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</si>
  <si>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</si>
  <si>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</si>
  <si>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</si>
  <si>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</si>
  <si>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</si>
  <si>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</si>
  <si>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</si>
  <si>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</si>
  <si>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</si>
  <si>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</si>
  <si>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</si>
  <si>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</si>
  <si>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</si>
  <si>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</si>
  <si>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</si>
  <si>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</si>
  <si>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</si>
  <si>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</si>
  <si>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</si>
  <si>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</si>
  <si>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</si>
  <si>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</si>
  <si>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</si>
  <si>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</si>
  <si>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</si>
  <si>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</si>
  <si>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</si>
  <si>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</si>
  <si>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</si>
  <si>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</si>
  <si>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</si>
  <si>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</si>
  <si>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</si>
  <si>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</si>
  <si>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</si>
  <si>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</si>
  <si>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</si>
  <si>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</si>
  <si>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</si>
  <si>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</si>
  <si>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</si>
  <si>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</si>
  <si>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</si>
  <si>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</si>
  <si>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</si>
  <si>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</si>
  <si>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</si>
  <si>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</si>
  <si>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</si>
  <si>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</si>
  <si>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</si>
  <si>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</si>
  <si>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</si>
  <si>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</si>
  <si>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</si>
  <si>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</si>
  <si>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</si>
  <si>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</si>
  <si>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</si>
  <si>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</si>
  <si>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</si>
  <si>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</si>
  <si>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</si>
  <si>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</si>
  <si>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</si>
  <si>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</si>
  <si>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</si>
  <si>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</si>
  <si>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</si>
  <si>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</si>
  <si>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</si>
  <si>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</si>
  <si>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</si>
  <si>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</si>
  <si>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</si>
  <si>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</si>
  <si>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</si>
  <si>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</si>
  <si>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</si>
  <si>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</si>
  <si>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</si>
  <si>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</si>
  <si>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</si>
  <si>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</si>
  <si>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</si>
  <si>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</si>
  <si>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</si>
  <si>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</si>
  <si>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</si>
  <si>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</si>
  <si>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</si>
  <si>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</si>
  <si>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</si>
  <si>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</si>
  <si>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</si>
  <si>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</si>
  <si>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</si>
  <si>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</si>
  <si>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</si>
  <si>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</si>
  <si>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</si>
  <si>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</si>
  <si>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</si>
  <si>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</si>
  <si>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</si>
  <si>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</si>
  <si>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</si>
  <si>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</si>
  <si>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</si>
  <si>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</si>
  <si>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</si>
  <si>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</si>
  <si>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</si>
  <si>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</si>
  <si>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</si>
  <si>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</si>
  <si>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</si>
  <si>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</si>
  <si>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</si>
  <si>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</si>
  <si>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</si>
  <si>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</si>
  <si>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</si>
  <si>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</si>
  <si>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</si>
  <si>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</si>
  <si>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</si>
  <si>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</si>
  <si>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</si>
  <si>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</si>
  <si>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Se actualiza la información de acuerdo a lo establecido en el Art. 74 de la Ley 1474. Información públicada a 31 de enero de 2020.</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</si>
  <si>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</si>
  <si>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</si>
  <si>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</si>
  <si>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</si>
  <si>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</si>
  <si>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</si>
  <si>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</si>
  <si>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</si>
  <si>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</si>
  <si>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</si>
  <si>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</si>
  <si>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</si>
  <si>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</si>
  <si>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</si>
  <si>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</si>
  <si>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</si>
  <si>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</si>
  <si>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</si>
  <si>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</si>
  <si>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</si>
  <si>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</si>
  <si>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</si>
  <si>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</si>
  <si>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</si>
  <si>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</si>
  <si>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</si>
  <si>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</si>
  <si>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</si>
  <si>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</si>
  <si>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</si>
  <si>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</si>
  <si>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</si>
  <si>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</si>
  <si>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</si>
  <si>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</si>
  <si>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</si>
  <si>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</si>
  <si>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</si>
  <si>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</si>
  <si>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</si>
  <si>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</si>
  <si>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</si>
  <si>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</si>
  <si>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</si>
  <si>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</si>
  <si>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</si>
  <si>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</si>
  <si>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</si>
  <si>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</si>
  <si>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</si>
  <si>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</si>
  <si>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</si>
  <si>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 xml:space="preserve">Registrada información de la vigencia de 2017 y 2019 </t>
  </si>
  <si>
    <t>Registrada información  2017, 2019 y 2020.</t>
  </si>
  <si>
    <t>Registrada información de emplame 2017, 2018 , 2019 y 2020.</t>
  </si>
  <si>
    <t>Registrada información de 2015 a con vigencia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</si>
  <si>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</si>
  <si>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</si>
  <si>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</si>
  <si>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</si>
  <si>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</si>
  <si>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</si>
  <si>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</si>
  <si>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</si>
  <si>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</si>
  <si>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Actualizado año 2020</t>
  </si>
  <si>
    <t>No se generan cambios en este criterio
Esra sección se encuentra en diferentes dialectos.  DIALECTO EMBERA. , DIALECTO CREOLE. , DIALECTO ROMANÉS - GITANO. , DIALECTO KICHWA.
Se incluyen videos en lenguaje de señas</t>
  </si>
  <si>
    <t>notifica.judicial@gobiernobogota.gov.co</t>
  </si>
  <si>
    <t>http://www.gobiernobogota.gov.co/contenidos/oficina-asesora-comunicaciones/gobierno-ninos</t>
  </si>
  <si>
    <t>Se actualiza el vinculo a la sección propia de la Secretaría</t>
  </si>
  <si>
    <t>no</t>
  </si>
  <si>
    <t>No hay datos abiertos propios de la localidad</t>
  </si>
  <si>
    <t>No hay convocatorias actualizadas</t>
  </si>
  <si>
    <t>falta actualizar</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</si>
  <si>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</si>
  <si>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</si>
  <si>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</si>
  <si>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</si>
  <si>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</si>
  <si>
    <t>Periodo de Actualizaciòn: Segundo  Trimesmestre de 2021</t>
  </si>
  <si>
    <t>https://datosabiertos.bogota.gov.co/dataset?q=secretaria+distrital+de+gobierno</t>
  </si>
  <si>
    <t>se actualiza organigrama desde el nivel central</t>
  </si>
  <si>
    <t>actualizado 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</si>
</sst>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107</c:v>
                </c:pt>
                <c:pt idx="1">
                  <c:v>8</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26" Type="http://schemas.openxmlformats.org/officeDocument/2006/relationships/hyperlink" Target="http://www.gobiernobogota.gov.co/content/estructura-organizacional-secretaria-distrital-gobierno" TargetMode="External"/><Relationship Id="rId39" Type="http://schemas.openxmlformats.org/officeDocument/2006/relationships/hyperlink" Target="http://www.gobiernobogota.gov.co/transparencia/planeacion/participacion-ciudadana" TargetMode="External"/><Relationship Id="rId21" Type="http://schemas.openxmlformats.org/officeDocument/2006/relationships/hyperlink" Target="http://www.puentearanda.gov.co/calendario/month" TargetMode="External"/><Relationship Id="rId34" Type="http://schemas.openxmlformats.org/officeDocument/2006/relationships/hyperlink" Target="http://www.puentearanda.gov.co/transparencia/presupuesto/general" TargetMode="External"/><Relationship Id="rId42" Type="http://schemas.openxmlformats.org/officeDocument/2006/relationships/hyperlink" Target="http://www.puentearanda.gov.co/transparencia/control/planes-mejoramiento" TargetMode="External"/><Relationship Id="rId47" Type="http://schemas.openxmlformats.org/officeDocument/2006/relationships/hyperlink" Target="http://www.puentearanda.gov.co/transparencia/tramites-servicios" TargetMode="External"/><Relationship Id="rId50" Type="http://schemas.openxmlformats.org/officeDocument/2006/relationships/hyperlink" Target="http://www.gobiernobogota.gov.co/transparencia/contratacion/plan-anual-adquisiciones" TargetMode="External"/><Relationship Id="rId55" Type="http://schemas.openxmlformats.org/officeDocument/2006/relationships/hyperlink" Target="http://www.puentearanda.gov.co/transparencia/instrumentos-gestion-informacion-publica/Informe-pqr-denuncias-solicitudes" TargetMode="External"/><Relationship Id="rId63" Type="http://schemas.openxmlformats.org/officeDocument/2006/relationships/hyperlink" Target="http://www.puentearanda.gov.co/transparencia/instrumentos-gestion-informacion-publica/relacionados-la-informacion/107-registro-1" TargetMode="External"/><Relationship Id="rId68" Type="http://schemas.openxmlformats.org/officeDocument/2006/relationships/hyperlink" Target="http://www.puentearanda.gov.co/transparencia/instrumentos-gestion-informacion-publica/relacionados-la-informacion/102-registro-0"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transparencia/organizacion/ofertas-empleo-0" TargetMode="External"/><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programas-proyectos" TargetMode="External"/><Relationship Id="rId40" Type="http://schemas.openxmlformats.org/officeDocument/2006/relationships/hyperlink" Target="http://www.puentearanda.gov.co/transparencia/planeacion/informes-empalme" TargetMode="External"/><Relationship Id="rId45" Type="http://schemas.openxmlformats.org/officeDocument/2006/relationships/hyperlink" Target="http://www.puentearanda.gov.co/transparencia/control/informacion-poblacion-vulnerable" TargetMode="External"/><Relationship Id="rId53" Type="http://schemas.openxmlformats.org/officeDocument/2006/relationships/hyperlink" Target="http://www.puentearanda.gov.co/transparencia/instrumentos-gestion-informacion-publica/relacionados-la-informacion/108-costo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3-indice"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lanes" TargetMode="External"/><Relationship Id="rId49" Type="http://schemas.openxmlformats.org/officeDocument/2006/relationships/hyperlink" Target="http://www.puentearanda.gov.co/transparencia/contratacion/ejecucion_contratos" TargetMode="External"/><Relationship Id="rId57" Type="http://schemas.openxmlformats.org/officeDocument/2006/relationships/hyperlink" Target="http://www.puentearanda.gov.co/transparencia/instrumentos-gestion-informacion-publica/Informe-pqr-denuncias-solicitudes" TargetMode="External"/><Relationship Id="rId61" Type="http://schemas.openxmlformats.org/officeDocument/2006/relationships/hyperlink" Target="http://www.gobiernobogota.gov.co/contenidos/tablas-retencion-documetal-la-secretaria-distriral-gobierno" TargetMode="External"/><Relationship Id="rId10" Type="http://schemas.openxmlformats.org/officeDocument/2006/relationships/hyperlink" Target="http://www.puentearanda.gov.co/transparencia" TargetMode="External"/><Relationship Id="rId19" Type="http://schemas.openxmlformats.org/officeDocument/2006/relationships/hyperlink" Target="http://www.puentearanda.gov.co/transparencia/informacion-interes/faqs" TargetMode="External"/><Relationship Id="rId31" Type="http://schemas.openxmlformats.org/officeDocument/2006/relationships/hyperlink" Target="http://www.puentearanda.gov.co/transparencia/presupuesto/general" TargetMode="External"/><Relationship Id="rId44" Type="http://schemas.openxmlformats.org/officeDocument/2006/relationships/hyperlink" Target="http://www.gobiernobogota.gov.co/transparencia/control/entes-control-vigilancia-mecanismos-supervision" TargetMode="External"/><Relationship Id="rId52" Type="http://schemas.openxmlformats.org/officeDocument/2006/relationships/hyperlink" Target="http://www.gobiernobogota.gov.co/transparencia/instrumentos-gestion-informacion-publica/gestion-documental/105-programa-gestion" TargetMode="External"/><Relationship Id="rId60" Type="http://schemas.openxmlformats.org/officeDocument/2006/relationships/hyperlink" Target="http://www.gobiernobogota.gov.co/content/estructura-organizacional-secretaria-distrital-gobierno" TargetMode="External"/><Relationship Id="rId65" Type="http://schemas.openxmlformats.org/officeDocument/2006/relationships/hyperlink" Target="http://www.gobiernobogota.gov.co/contenidos/oficina-asesora-comunicaciones/gobierno-nino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5" Type="http://schemas.openxmlformats.org/officeDocument/2006/relationships/hyperlink" Target="http://www.puentearanda.gov.co/transparencia/presupuesto/estados-financieros" TargetMode="External"/><Relationship Id="rId43" Type="http://schemas.openxmlformats.org/officeDocument/2006/relationships/hyperlink" Target="http://www.puentearanda.gov.co/transparencia/control/planes-mejoramiento/enlace-ente-control" TargetMode="External"/><Relationship Id="rId48" Type="http://schemas.openxmlformats.org/officeDocument/2006/relationships/hyperlink" Target="http://www.puentearanda.gov.co/transparencia/contratacion/informacion_contractual"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planeacion/plan-gasto-publico" TargetMode="External"/><Relationship Id="rId69"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plan-anual-adquisiciones/plan-anual-adquisiciones-secop-ii"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metas-objetivos-indicadores" TargetMode="External"/><Relationship Id="rId46" Type="http://schemas.openxmlformats.org/officeDocument/2006/relationships/hyperlink" Target="http://www.gobiernobogota.gov.co/transparencia/control/defensa-judicial/defensa-judicial"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4-esque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gobiernobogota.gov.co/transparencia/control/informes-gestion-evaluacion-auditoria-sdg"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organizacion/directorio-agremiaciones-asociaciones-y-otros-grupos-interes" TargetMode="External"/><Relationship Id="rId7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27" zoomScale="90" zoomScaleNormal="90" workbookViewId="0">
      <selection activeCell="L173" sqref="L173"/>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64" t="s">
        <v>351</v>
      </c>
      <c r="B1" s="264"/>
      <c r="C1" s="264"/>
      <c r="D1" s="264"/>
      <c r="E1" s="264"/>
      <c r="F1" s="264"/>
      <c r="G1" s="264"/>
      <c r="H1" s="264"/>
      <c r="I1" s="264"/>
      <c r="J1" s="264"/>
      <c r="K1" s="264"/>
      <c r="L1" s="264"/>
      <c r="M1" s="264"/>
    </row>
    <row r="2" spans="1:960" ht="30" x14ac:dyDescent="0.25">
      <c r="A2" s="264" t="s">
        <v>421</v>
      </c>
      <c r="B2" s="264"/>
      <c r="C2" s="264"/>
      <c r="D2" s="264"/>
      <c r="E2" s="264"/>
      <c r="F2" s="264"/>
      <c r="G2" s="264"/>
      <c r="H2" s="264"/>
      <c r="I2" s="264"/>
      <c r="J2" s="264"/>
      <c r="K2" s="264"/>
      <c r="L2" s="264"/>
      <c r="M2" s="264"/>
    </row>
    <row r="3" spans="1:960" ht="26.25" x14ac:dyDescent="0.25">
      <c r="A3" s="265" t="s">
        <v>330</v>
      </c>
      <c r="B3" s="265"/>
      <c r="C3" s="265"/>
      <c r="D3" s="265"/>
      <c r="E3" s="266"/>
      <c r="F3" s="266"/>
      <c r="G3" s="265"/>
      <c r="H3" s="265"/>
      <c r="I3" s="266"/>
      <c r="J3" s="265"/>
      <c r="K3" s="265"/>
      <c r="L3" s="266"/>
      <c r="M3" s="265"/>
    </row>
    <row r="4" spans="1:960" ht="26.25" x14ac:dyDescent="0.25">
      <c r="A4" s="267" t="s">
        <v>490</v>
      </c>
      <c r="B4" s="267"/>
      <c r="C4" s="267"/>
      <c r="D4" s="267"/>
      <c r="E4" s="267"/>
      <c r="F4" s="267"/>
      <c r="G4" s="267"/>
      <c r="H4" s="267"/>
      <c r="I4" s="267"/>
      <c r="J4" s="267"/>
      <c r="K4" s="267"/>
      <c r="L4" s="267"/>
      <c r="M4" s="267"/>
    </row>
    <row r="5" spans="1:960" ht="30" customHeight="1" x14ac:dyDescent="0.25">
      <c r="A5" s="251" t="s">
        <v>375</v>
      </c>
      <c r="B5" s="252"/>
      <c r="C5" s="252"/>
      <c r="D5" s="252"/>
      <c r="E5" s="253"/>
      <c r="F5" s="73" t="s">
        <v>1</v>
      </c>
      <c r="G5" s="185" t="s">
        <v>353</v>
      </c>
      <c r="H5" s="185" t="s">
        <v>6</v>
      </c>
      <c r="I5" s="249" t="s">
        <v>7</v>
      </c>
      <c r="J5" s="185" t="s">
        <v>354</v>
      </c>
      <c r="K5" s="74" t="s">
        <v>309</v>
      </c>
      <c r="L5" s="167"/>
      <c r="M5" s="73" t="s">
        <v>352</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1" t="s">
        <v>3</v>
      </c>
      <c r="D6" s="253"/>
      <c r="E6" s="73" t="s">
        <v>0</v>
      </c>
      <c r="F6" s="73"/>
      <c r="G6" s="186"/>
      <c r="H6" s="186"/>
      <c r="I6" s="250"/>
      <c r="J6" s="186"/>
      <c r="K6" s="251" t="s">
        <v>308</v>
      </c>
      <c r="L6" s="253"/>
      <c r="M6" s="73" t="s">
        <v>367</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58" t="s">
        <v>331</v>
      </c>
      <c r="B8" s="259"/>
      <c r="C8" s="259"/>
      <c r="D8" s="259"/>
      <c r="E8" s="260"/>
      <c r="F8" s="23" t="s">
        <v>8</v>
      </c>
      <c r="G8" s="111" t="s">
        <v>422</v>
      </c>
      <c r="H8" s="149" t="s">
        <v>386</v>
      </c>
      <c r="I8" s="194" t="s">
        <v>320</v>
      </c>
      <c r="J8" s="61" t="s">
        <v>288</v>
      </c>
      <c r="K8" s="75" t="s">
        <v>305</v>
      </c>
      <c r="L8" s="68">
        <f t="shared" ref="L8" si="0">IF(K8="Si",1,IF(K8="No",0,"error"))</f>
        <v>1</v>
      </c>
      <c r="M8" s="90" t="s">
        <v>470</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7" t="s">
        <v>376</v>
      </c>
      <c r="B9" s="182" t="s">
        <v>10</v>
      </c>
      <c r="C9" s="28" t="s">
        <v>11</v>
      </c>
      <c r="D9" s="4" t="s">
        <v>12</v>
      </c>
      <c r="E9" s="20" t="s">
        <v>13</v>
      </c>
      <c r="F9" s="183" t="s">
        <v>14</v>
      </c>
      <c r="G9" s="238" t="s">
        <v>423</v>
      </c>
      <c r="H9" s="203" t="s">
        <v>320</v>
      </c>
      <c r="I9" s="195"/>
      <c r="J9" s="117" t="s">
        <v>9</v>
      </c>
      <c r="K9" s="75" t="s">
        <v>305</v>
      </c>
      <c r="L9" s="46">
        <f t="shared" ref="L9:L20" si="1">IF(K9="Si",1,IF(K9="No",0,"error"))</f>
        <v>1</v>
      </c>
      <c r="M9" s="217" t="s">
        <v>455</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8"/>
      <c r="B10" s="183"/>
      <c r="C10" s="22" t="s">
        <v>15</v>
      </c>
      <c r="D10" s="4" t="s">
        <v>16</v>
      </c>
      <c r="E10" s="20" t="s">
        <v>17</v>
      </c>
      <c r="F10" s="183"/>
      <c r="G10" s="238"/>
      <c r="H10" s="204"/>
      <c r="I10" s="195"/>
      <c r="J10" s="117" t="s">
        <v>288</v>
      </c>
      <c r="K10" s="75" t="s">
        <v>305</v>
      </c>
      <c r="L10" s="46">
        <f t="shared" si="1"/>
        <v>1</v>
      </c>
      <c r="M10" s="21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8"/>
      <c r="B11" s="183"/>
      <c r="C11" s="22" t="s">
        <v>18</v>
      </c>
      <c r="D11" s="4" t="s">
        <v>19</v>
      </c>
      <c r="E11" s="20"/>
      <c r="F11" s="183"/>
      <c r="G11" s="239"/>
      <c r="H11" s="204"/>
      <c r="I11" s="195"/>
      <c r="J11" s="117" t="s">
        <v>9</v>
      </c>
      <c r="K11" s="75" t="s">
        <v>306</v>
      </c>
      <c r="L11" s="46">
        <f t="shared" si="1"/>
        <v>1</v>
      </c>
      <c r="M11" s="21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8"/>
      <c r="B12" s="183"/>
      <c r="C12" s="22" t="s">
        <v>20</v>
      </c>
      <c r="D12" s="4" t="s">
        <v>21</v>
      </c>
      <c r="E12" s="20" t="s">
        <v>22</v>
      </c>
      <c r="F12" s="184"/>
      <c r="G12" s="72" t="s">
        <v>423</v>
      </c>
      <c r="H12" s="204"/>
      <c r="I12" s="196"/>
      <c r="J12" s="117" t="s">
        <v>9</v>
      </c>
      <c r="K12" s="75" t="s">
        <v>306</v>
      </c>
      <c r="L12" s="46">
        <f t="shared" si="1"/>
        <v>1</v>
      </c>
      <c r="M12" s="218"/>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8"/>
      <c r="B13" s="184"/>
      <c r="C13" s="22" t="s">
        <v>23</v>
      </c>
      <c r="D13" s="4" t="s">
        <v>24</v>
      </c>
      <c r="E13" s="20" t="s">
        <v>25</v>
      </c>
      <c r="F13" s="182" t="s">
        <v>14</v>
      </c>
      <c r="G13" s="72" t="s">
        <v>424</v>
      </c>
      <c r="H13" s="204"/>
      <c r="I13" s="194" t="s">
        <v>320</v>
      </c>
      <c r="J13" s="117" t="s">
        <v>9</v>
      </c>
      <c r="K13" s="75" t="s">
        <v>306</v>
      </c>
      <c r="L13" s="46">
        <f t="shared" si="1"/>
        <v>1</v>
      </c>
      <c r="M13" s="219"/>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8"/>
      <c r="B14" s="209" t="s">
        <v>26</v>
      </c>
      <c r="C14" s="22" t="s">
        <v>27</v>
      </c>
      <c r="D14" s="4" t="s">
        <v>28</v>
      </c>
      <c r="E14" s="20" t="s">
        <v>29</v>
      </c>
      <c r="F14" s="183"/>
      <c r="G14" s="48" t="s">
        <v>423</v>
      </c>
      <c r="H14" s="205"/>
      <c r="I14" s="261"/>
      <c r="J14" s="117" t="s">
        <v>9</v>
      </c>
      <c r="K14" s="75" t="s">
        <v>306</v>
      </c>
      <c r="L14" s="46">
        <f t="shared" si="1"/>
        <v>1</v>
      </c>
      <c r="M14" s="217" t="s">
        <v>456</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8"/>
      <c r="B15" s="226"/>
      <c r="C15" s="22" t="s">
        <v>27</v>
      </c>
      <c r="D15" s="4" t="s">
        <v>30</v>
      </c>
      <c r="E15" s="209" t="s">
        <v>31</v>
      </c>
      <c r="F15" s="183"/>
      <c r="G15" s="241" t="s">
        <v>425</v>
      </c>
      <c r="H15" s="148" t="s">
        <v>386</v>
      </c>
      <c r="I15" s="261"/>
      <c r="J15" s="176" t="s">
        <v>288</v>
      </c>
      <c r="K15" s="75" t="s">
        <v>306</v>
      </c>
      <c r="L15" s="46">
        <f t="shared" si="1"/>
        <v>1</v>
      </c>
      <c r="M15" s="218"/>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8"/>
      <c r="B16" s="226"/>
      <c r="C16" s="22" t="s">
        <v>27</v>
      </c>
      <c r="D16" s="4" t="s">
        <v>32</v>
      </c>
      <c r="E16" s="210"/>
      <c r="F16" s="184"/>
      <c r="G16" s="242"/>
      <c r="H16" s="148" t="s">
        <v>386</v>
      </c>
      <c r="I16" s="262"/>
      <c r="J16" s="176" t="s">
        <v>288</v>
      </c>
      <c r="K16" s="75" t="s">
        <v>306</v>
      </c>
      <c r="L16" s="40">
        <f t="shared" si="1"/>
        <v>1</v>
      </c>
      <c r="M16" s="21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8"/>
      <c r="B17" s="210"/>
      <c r="C17" s="22" t="s">
        <v>27</v>
      </c>
      <c r="D17" s="4" t="s">
        <v>33</v>
      </c>
      <c r="E17" s="20" t="s">
        <v>34</v>
      </c>
      <c r="F17" s="182" t="s">
        <v>37</v>
      </c>
      <c r="G17" s="242"/>
      <c r="H17" s="148" t="s">
        <v>386</v>
      </c>
      <c r="I17" s="194" t="s">
        <v>324</v>
      </c>
      <c r="J17" s="176"/>
      <c r="K17" s="75" t="s">
        <v>306</v>
      </c>
      <c r="L17" s="75">
        <f t="shared" si="1"/>
        <v>1</v>
      </c>
      <c r="M17" s="21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8"/>
      <c r="B18" s="211" t="s">
        <v>35</v>
      </c>
      <c r="C18" s="22" t="s">
        <v>27</v>
      </c>
      <c r="D18" s="4" t="s">
        <v>36</v>
      </c>
      <c r="E18" s="20"/>
      <c r="F18" s="183"/>
      <c r="G18" s="230" t="s">
        <v>478</v>
      </c>
      <c r="H18" s="203" t="s">
        <v>323</v>
      </c>
      <c r="I18" s="195"/>
      <c r="J18" s="162" t="s">
        <v>9</v>
      </c>
      <c r="K18" s="75" t="s">
        <v>306</v>
      </c>
      <c r="L18" s="75">
        <f t="shared" si="1"/>
        <v>1</v>
      </c>
      <c r="M18" s="192" t="s">
        <v>457</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8"/>
      <c r="B19" s="212"/>
      <c r="C19" s="22" t="s">
        <v>27</v>
      </c>
      <c r="D19" s="4" t="s">
        <v>38</v>
      </c>
      <c r="E19" s="4"/>
      <c r="F19" s="183"/>
      <c r="G19" s="231"/>
      <c r="H19" s="204"/>
      <c r="I19" s="195"/>
      <c r="J19" s="121" t="s">
        <v>9</v>
      </c>
      <c r="K19" s="75" t="s">
        <v>306</v>
      </c>
      <c r="L19" s="75">
        <f t="shared" si="1"/>
        <v>1</v>
      </c>
      <c r="M19" s="19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8"/>
      <c r="B20" s="212"/>
      <c r="C20" s="22" t="s">
        <v>27</v>
      </c>
      <c r="D20" s="4" t="s">
        <v>39</v>
      </c>
      <c r="E20" s="4"/>
      <c r="F20" s="184"/>
      <c r="G20" s="231"/>
      <c r="H20" s="204"/>
      <c r="I20" s="196"/>
      <c r="J20" s="121" t="s">
        <v>9</v>
      </c>
      <c r="K20" s="75" t="s">
        <v>306</v>
      </c>
      <c r="L20" s="75">
        <f t="shared" si="1"/>
        <v>1</v>
      </c>
      <c r="M20" s="19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8"/>
      <c r="B21" s="213"/>
      <c r="C21" s="22" t="s">
        <v>27</v>
      </c>
      <c r="D21" s="4" t="s">
        <v>40</v>
      </c>
      <c r="E21" s="4"/>
      <c r="F21" s="18" t="s">
        <v>44</v>
      </c>
      <c r="G21" s="240"/>
      <c r="H21" s="205"/>
      <c r="I21" s="35" t="s">
        <v>334</v>
      </c>
      <c r="J21" s="117" t="s">
        <v>9</v>
      </c>
      <c r="K21" s="75" t="s">
        <v>306</v>
      </c>
      <c r="L21" s="40">
        <f>IF(K21="Si",1,IF(K21="No",0,"error"))</f>
        <v>1</v>
      </c>
      <c r="M21" s="19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9"/>
      <c r="B22" s="53" t="s">
        <v>41</v>
      </c>
      <c r="C22" s="21" t="s">
        <v>27</v>
      </c>
      <c r="D22" s="27" t="s">
        <v>42</v>
      </c>
      <c r="E22" s="27" t="s">
        <v>43</v>
      </c>
      <c r="F22" s="182" t="s">
        <v>48</v>
      </c>
      <c r="G22" s="34" t="s">
        <v>332</v>
      </c>
      <c r="H22" s="121" t="s">
        <v>355</v>
      </c>
      <c r="I22" s="36" t="s">
        <v>335</v>
      </c>
      <c r="J22" s="117" t="s">
        <v>9</v>
      </c>
      <c r="K22" s="75" t="s">
        <v>306</v>
      </c>
      <c r="L22" s="40">
        <f t="shared" ref="L22:L29" si="2">IF(K22="Si",1,IF(K22="No",0,"error"))</f>
        <v>1</v>
      </c>
      <c r="M22" s="169" t="s">
        <v>402</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7" t="s">
        <v>377</v>
      </c>
      <c r="B23" s="209" t="s">
        <v>45</v>
      </c>
      <c r="C23" s="22" t="s">
        <v>27</v>
      </c>
      <c r="D23" s="4" t="s">
        <v>46</v>
      </c>
      <c r="E23" s="209" t="s">
        <v>47</v>
      </c>
      <c r="F23" s="184"/>
      <c r="G23" s="48" t="s">
        <v>350</v>
      </c>
      <c r="H23" s="121" t="s">
        <v>355</v>
      </c>
      <c r="I23" s="36" t="s">
        <v>335</v>
      </c>
      <c r="J23" s="117" t="s">
        <v>9</v>
      </c>
      <c r="K23" s="75" t="s">
        <v>306</v>
      </c>
      <c r="L23" s="40">
        <f t="shared" si="2"/>
        <v>1</v>
      </c>
      <c r="M23" s="169" t="s">
        <v>403</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8"/>
      <c r="B24" s="210"/>
      <c r="C24" s="22" t="s">
        <v>27</v>
      </c>
      <c r="D24" s="22" t="s">
        <v>49</v>
      </c>
      <c r="E24" s="210"/>
      <c r="F24" s="6"/>
      <c r="G24" s="34" t="s">
        <v>491</v>
      </c>
      <c r="H24" s="121" t="s">
        <v>337</v>
      </c>
      <c r="I24" s="36" t="s">
        <v>318</v>
      </c>
      <c r="J24" s="117" t="s">
        <v>9</v>
      </c>
      <c r="K24" s="75" t="s">
        <v>305</v>
      </c>
      <c r="L24" s="40">
        <f t="shared" si="2"/>
        <v>1</v>
      </c>
      <c r="M24" s="170" t="s">
        <v>482</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8"/>
      <c r="B25" s="20" t="s">
        <v>50</v>
      </c>
      <c r="C25" s="22" t="s">
        <v>27</v>
      </c>
      <c r="D25" s="17" t="s">
        <v>51</v>
      </c>
      <c r="E25" s="20" t="s">
        <v>52</v>
      </c>
      <c r="F25" s="4"/>
      <c r="G25" s="48" t="s">
        <v>426</v>
      </c>
      <c r="H25" s="52" t="s">
        <v>387</v>
      </c>
      <c r="I25" s="36" t="s">
        <v>318</v>
      </c>
      <c r="J25" s="61" t="s">
        <v>288</v>
      </c>
      <c r="K25" s="75" t="s">
        <v>305</v>
      </c>
      <c r="L25" s="40">
        <f t="shared" si="2"/>
        <v>1</v>
      </c>
      <c r="M25" s="17" t="s">
        <v>471</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8"/>
      <c r="B26" s="20" t="s">
        <v>53</v>
      </c>
      <c r="C26" s="22" t="s">
        <v>27</v>
      </c>
      <c r="D26" s="4" t="s">
        <v>54</v>
      </c>
      <c r="E26" s="20"/>
      <c r="F26" s="19"/>
      <c r="G26" s="34" t="s">
        <v>472</v>
      </c>
      <c r="H26" s="52" t="s">
        <v>386</v>
      </c>
      <c r="I26" s="36" t="s">
        <v>335</v>
      </c>
      <c r="J26" s="61" t="s">
        <v>288</v>
      </c>
      <c r="K26" s="75" t="s">
        <v>481</v>
      </c>
      <c r="L26" s="40">
        <f t="shared" si="2"/>
        <v>0</v>
      </c>
      <c r="M26" s="90" t="s">
        <v>483</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8"/>
      <c r="B27" s="20" t="s">
        <v>55</v>
      </c>
      <c r="C27" s="22" t="s">
        <v>27</v>
      </c>
      <c r="D27" s="4" t="s">
        <v>56</v>
      </c>
      <c r="E27" s="20" t="s">
        <v>57</v>
      </c>
      <c r="F27" s="4"/>
      <c r="G27" s="177" t="s">
        <v>427</v>
      </c>
      <c r="H27" s="121" t="s">
        <v>320</v>
      </c>
      <c r="I27" s="36" t="s">
        <v>335</v>
      </c>
      <c r="J27" s="117" t="s">
        <v>9</v>
      </c>
      <c r="K27" s="75" t="s">
        <v>306</v>
      </c>
      <c r="L27" s="40">
        <f t="shared" si="2"/>
        <v>1</v>
      </c>
      <c r="M27" s="90" t="s">
        <v>458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8"/>
      <c r="B28" s="20" t="s">
        <v>58</v>
      </c>
      <c r="C28" s="22" t="s">
        <v>27</v>
      </c>
      <c r="D28" s="4" t="s">
        <v>59</v>
      </c>
      <c r="E28" s="20"/>
      <c r="F28" s="4"/>
      <c r="G28" s="72" t="s">
        <v>428</v>
      </c>
      <c r="H28" s="121" t="s">
        <v>338</v>
      </c>
      <c r="I28" s="36" t="s">
        <v>318</v>
      </c>
      <c r="J28" s="117" t="s">
        <v>9</v>
      </c>
      <c r="K28" s="75" t="s">
        <v>306</v>
      </c>
      <c r="L28" s="40">
        <f t="shared" si="2"/>
        <v>1</v>
      </c>
      <c r="M28" s="169" t="s">
        <v>459</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8"/>
      <c r="B29" s="20" t="s">
        <v>60</v>
      </c>
      <c r="C29" s="22" t="s">
        <v>27</v>
      </c>
      <c r="D29" s="4" t="s">
        <v>61</v>
      </c>
      <c r="E29" s="20"/>
      <c r="F29" s="4"/>
      <c r="G29" s="72" t="s">
        <v>429</v>
      </c>
      <c r="H29" s="52" t="s">
        <v>388</v>
      </c>
      <c r="I29" s="36" t="s">
        <v>318</v>
      </c>
      <c r="J29" s="61" t="s">
        <v>288</v>
      </c>
      <c r="K29" s="75" t="s">
        <v>306</v>
      </c>
      <c r="L29" s="40">
        <f t="shared" si="2"/>
        <v>1</v>
      </c>
      <c r="M29" s="169" t="s">
        <v>460</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8"/>
      <c r="B30" s="20" t="s">
        <v>62</v>
      </c>
      <c r="C30" s="22" t="s">
        <v>27</v>
      </c>
      <c r="D30" s="17" t="s">
        <v>63</v>
      </c>
      <c r="E30" s="54"/>
      <c r="F30" s="50" t="s">
        <v>66</v>
      </c>
      <c r="G30" s="48" t="s">
        <v>430</v>
      </c>
      <c r="H30" s="52" t="s">
        <v>388</v>
      </c>
      <c r="I30" s="36" t="s">
        <v>318</v>
      </c>
      <c r="J30" s="142" t="s">
        <v>288</v>
      </c>
      <c r="K30" s="75" t="s">
        <v>305</v>
      </c>
      <c r="L30" s="40">
        <f>IF(K30="Si",1,IF(K30="No",0,"error"))</f>
        <v>1</v>
      </c>
      <c r="M30" s="171" t="s">
        <v>461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8"/>
      <c r="B31" s="20" t="s">
        <v>64</v>
      </c>
      <c r="C31" s="22" t="s">
        <v>27</v>
      </c>
      <c r="D31" s="4" t="s">
        <v>65</v>
      </c>
      <c r="E31" s="20"/>
      <c r="F31" s="19" t="s">
        <v>70</v>
      </c>
      <c r="G31" s="34" t="s">
        <v>479</v>
      </c>
      <c r="H31" s="121" t="s">
        <v>325</v>
      </c>
      <c r="I31" s="36" t="s">
        <v>318</v>
      </c>
      <c r="J31" s="117" t="s">
        <v>9</v>
      </c>
      <c r="K31" s="75" t="s">
        <v>306</v>
      </c>
      <c r="L31" s="40">
        <f t="shared" ref="L31:L36" si="3">IF(K31="Si",1,IF(K31="No",0,"error"))</f>
        <v>1</v>
      </c>
      <c r="M31" s="169" t="s">
        <v>480</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9"/>
      <c r="B32" s="20" t="s">
        <v>67</v>
      </c>
      <c r="C32" s="22" t="s">
        <v>27</v>
      </c>
      <c r="D32" s="4" t="s">
        <v>68</v>
      </c>
      <c r="E32" s="20" t="s">
        <v>69</v>
      </c>
      <c r="F32" s="58"/>
      <c r="G32" s="72" t="s">
        <v>431</v>
      </c>
      <c r="H32" s="121" t="s">
        <v>316</v>
      </c>
      <c r="I32" s="36" t="s">
        <v>316</v>
      </c>
      <c r="J32" s="117" t="s">
        <v>9</v>
      </c>
      <c r="K32" s="75" t="s">
        <v>306</v>
      </c>
      <c r="L32" s="40">
        <f t="shared" si="3"/>
        <v>1</v>
      </c>
      <c r="M32" s="169" t="s">
        <v>404</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7" t="s">
        <v>378</v>
      </c>
      <c r="B33" s="20" t="s">
        <v>71</v>
      </c>
      <c r="C33" s="22" t="s">
        <v>27</v>
      </c>
      <c r="D33" s="4" t="s">
        <v>72</v>
      </c>
      <c r="E33" s="20"/>
      <c r="F33" s="58" t="s">
        <v>14</v>
      </c>
      <c r="G33" s="72" t="s">
        <v>432</v>
      </c>
      <c r="H33" s="121" t="s">
        <v>339</v>
      </c>
      <c r="I33" s="52" t="s">
        <v>335</v>
      </c>
      <c r="J33" s="117" t="s">
        <v>9</v>
      </c>
      <c r="K33" s="75" t="s">
        <v>306</v>
      </c>
      <c r="L33" s="40">
        <f t="shared" si="3"/>
        <v>1</v>
      </c>
      <c r="M33" s="169" t="s">
        <v>477</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8"/>
      <c r="B34" s="20" t="s">
        <v>73</v>
      </c>
      <c r="C34" s="22" t="s">
        <v>27</v>
      </c>
      <c r="D34" s="4" t="s">
        <v>74</v>
      </c>
      <c r="E34" s="20"/>
      <c r="F34" s="58" t="s">
        <v>77</v>
      </c>
      <c r="G34" s="34" t="s">
        <v>433</v>
      </c>
      <c r="H34" s="121" t="s">
        <v>316</v>
      </c>
      <c r="I34" s="52" t="s">
        <v>316</v>
      </c>
      <c r="J34" s="117" t="s">
        <v>9</v>
      </c>
      <c r="K34" s="75" t="s">
        <v>306</v>
      </c>
      <c r="L34" s="40">
        <f t="shared" si="3"/>
        <v>1</v>
      </c>
      <c r="M34" s="169" t="s">
        <v>405</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8"/>
      <c r="B35" s="20" t="s">
        <v>75</v>
      </c>
      <c r="C35" s="22" t="s">
        <v>27</v>
      </c>
      <c r="D35" s="4" t="s">
        <v>76</v>
      </c>
      <c r="E35" s="20"/>
      <c r="F35" s="4" t="s">
        <v>14</v>
      </c>
      <c r="G35" s="72" t="s">
        <v>327</v>
      </c>
      <c r="H35" s="163" t="s">
        <v>358</v>
      </c>
      <c r="I35" s="17" t="s">
        <v>340</v>
      </c>
      <c r="J35" s="117" t="s">
        <v>9</v>
      </c>
      <c r="K35" s="75" t="s">
        <v>306</v>
      </c>
      <c r="L35" s="40">
        <f t="shared" si="3"/>
        <v>1</v>
      </c>
      <c r="M35" s="169" t="s">
        <v>406</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8"/>
      <c r="B36" s="182" t="s">
        <v>78</v>
      </c>
      <c r="C36" s="22" t="s">
        <v>27</v>
      </c>
      <c r="D36" s="4" t="s">
        <v>79</v>
      </c>
      <c r="E36" s="62" t="s">
        <v>80</v>
      </c>
      <c r="F36" s="100"/>
      <c r="G36" s="34" t="s">
        <v>356</v>
      </c>
      <c r="H36" s="268" t="s">
        <v>357</v>
      </c>
      <c r="I36" s="64"/>
      <c r="J36" s="123" t="s">
        <v>9</v>
      </c>
      <c r="K36" s="77" t="s">
        <v>305</v>
      </c>
      <c r="L36" s="40">
        <f t="shared" si="3"/>
        <v>1</v>
      </c>
      <c r="M36" s="191" t="s">
        <v>492</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8"/>
      <c r="B37" s="183"/>
      <c r="C37" s="22" t="s">
        <v>27</v>
      </c>
      <c r="D37" s="4" t="s">
        <v>81</v>
      </c>
      <c r="E37" s="62"/>
      <c r="F37" s="63"/>
      <c r="G37" s="34" t="s">
        <v>356</v>
      </c>
      <c r="H37" s="268"/>
      <c r="I37" s="65"/>
      <c r="J37" s="117" t="s">
        <v>9</v>
      </c>
      <c r="K37" s="75" t="s">
        <v>306</v>
      </c>
      <c r="L37" s="40">
        <f t="shared" ref="L37:L38" si="4">IF(K37="Si",1,IF(K37="No",0,"error"))</f>
        <v>1</v>
      </c>
      <c r="M37" s="192"/>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8"/>
      <c r="B38" s="184"/>
      <c r="C38" s="22" t="s">
        <v>27</v>
      </c>
      <c r="D38" s="4" t="s">
        <v>82</v>
      </c>
      <c r="E38" s="63"/>
      <c r="F38" s="14" t="s">
        <v>86</v>
      </c>
      <c r="G38" s="48" t="s">
        <v>356</v>
      </c>
      <c r="H38" s="268"/>
      <c r="I38" s="14" t="s">
        <v>335</v>
      </c>
      <c r="J38" s="121" t="s">
        <v>9</v>
      </c>
      <c r="K38" s="75" t="s">
        <v>306</v>
      </c>
      <c r="L38" s="75">
        <f t="shared" si="4"/>
        <v>1</v>
      </c>
      <c r="M38" s="193"/>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8"/>
      <c r="B39" s="194" t="s">
        <v>83</v>
      </c>
      <c r="C39" s="52" t="s">
        <v>27</v>
      </c>
      <c r="D39" s="37" t="s">
        <v>84</v>
      </c>
      <c r="E39" s="14" t="s">
        <v>85</v>
      </c>
      <c r="F39" s="15"/>
      <c r="G39" s="230" t="s">
        <v>434</v>
      </c>
      <c r="H39" s="203" t="s">
        <v>360</v>
      </c>
      <c r="I39" s="64"/>
      <c r="J39" s="125" t="s">
        <v>9</v>
      </c>
      <c r="K39" s="75" t="s">
        <v>306</v>
      </c>
      <c r="L39" s="80">
        <v>1</v>
      </c>
      <c r="M39" s="217" t="s">
        <v>493</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8"/>
      <c r="B40" s="195"/>
      <c r="C40" s="58" t="s">
        <v>27</v>
      </c>
      <c r="D40" s="20" t="s">
        <v>87</v>
      </c>
      <c r="E40" s="15"/>
      <c r="F40" s="15"/>
      <c r="G40" s="231"/>
      <c r="H40" s="204"/>
      <c r="I40" s="64"/>
      <c r="J40" s="126" t="s">
        <v>9</v>
      </c>
      <c r="K40" s="80" t="s">
        <v>306</v>
      </c>
      <c r="L40" s="80">
        <f t="shared" ref="L40:L53" si="5">IF(K40="Si",1,IF(K40="No",0,"error"))</f>
        <v>1</v>
      </c>
      <c r="M40" s="218"/>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8"/>
      <c r="B41" s="195"/>
      <c r="C41" s="58" t="s">
        <v>11</v>
      </c>
      <c r="D41" s="20" t="s">
        <v>88</v>
      </c>
      <c r="E41" s="15"/>
      <c r="F41" s="15"/>
      <c r="G41" s="231"/>
      <c r="H41" s="204"/>
      <c r="I41" s="64"/>
      <c r="J41" s="117" t="s">
        <v>9</v>
      </c>
      <c r="K41" s="80" t="s">
        <v>306</v>
      </c>
      <c r="L41" s="80">
        <f t="shared" si="5"/>
        <v>1</v>
      </c>
      <c r="M41" s="218"/>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8"/>
      <c r="B42" s="195"/>
      <c r="C42" s="58" t="s">
        <v>15</v>
      </c>
      <c r="D42" s="20" t="s">
        <v>89</v>
      </c>
      <c r="E42" s="15"/>
      <c r="F42" s="15"/>
      <c r="G42" s="231"/>
      <c r="H42" s="204"/>
      <c r="I42" s="64"/>
      <c r="J42" s="117" t="s">
        <v>9</v>
      </c>
      <c r="K42" s="80" t="s">
        <v>306</v>
      </c>
      <c r="L42" s="80">
        <f t="shared" si="5"/>
        <v>1</v>
      </c>
      <c r="M42" s="218"/>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8"/>
      <c r="B43" s="195"/>
      <c r="C43" s="58" t="s">
        <v>18</v>
      </c>
      <c r="D43" s="20" t="s">
        <v>90</v>
      </c>
      <c r="E43" s="15"/>
      <c r="F43" s="15"/>
      <c r="G43" s="231"/>
      <c r="H43" s="204"/>
      <c r="I43" s="64"/>
      <c r="J43" s="117" t="s">
        <v>9</v>
      </c>
      <c r="K43" s="80" t="s">
        <v>306</v>
      </c>
      <c r="L43" s="80">
        <f t="shared" si="5"/>
        <v>1</v>
      </c>
      <c r="M43" s="218"/>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8"/>
      <c r="B44" s="195"/>
      <c r="C44" s="58" t="s">
        <v>20</v>
      </c>
      <c r="D44" s="20" t="s">
        <v>91</v>
      </c>
      <c r="E44" s="15"/>
      <c r="F44" s="15"/>
      <c r="G44" s="231"/>
      <c r="H44" s="204"/>
      <c r="I44" s="64"/>
      <c r="J44" s="117" t="s">
        <v>9</v>
      </c>
      <c r="K44" s="80" t="s">
        <v>306</v>
      </c>
      <c r="L44" s="80">
        <f t="shared" si="5"/>
        <v>1</v>
      </c>
      <c r="M44" s="218"/>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8"/>
      <c r="B45" s="195"/>
      <c r="C45" s="58" t="s">
        <v>23</v>
      </c>
      <c r="D45" s="20" t="s">
        <v>92</v>
      </c>
      <c r="E45" s="15"/>
      <c r="F45" s="15"/>
      <c r="G45" s="231"/>
      <c r="H45" s="204"/>
      <c r="I45" s="64"/>
      <c r="J45" s="117" t="s">
        <v>9</v>
      </c>
      <c r="K45" s="80" t="s">
        <v>306</v>
      </c>
      <c r="L45" s="80">
        <f t="shared" si="5"/>
        <v>1</v>
      </c>
      <c r="M45" s="218"/>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8"/>
      <c r="B46" s="195"/>
      <c r="C46" s="58" t="s">
        <v>93</v>
      </c>
      <c r="D46" s="20" t="s">
        <v>94</v>
      </c>
      <c r="E46" s="15"/>
      <c r="F46" s="15"/>
      <c r="G46" s="231"/>
      <c r="H46" s="204"/>
      <c r="I46" s="64"/>
      <c r="J46" s="117" t="s">
        <v>9</v>
      </c>
      <c r="K46" s="80" t="s">
        <v>306</v>
      </c>
      <c r="L46" s="80">
        <f t="shared" si="5"/>
        <v>1</v>
      </c>
      <c r="M46" s="218"/>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8"/>
      <c r="B47" s="195"/>
      <c r="C47" s="58" t="s">
        <v>95</v>
      </c>
      <c r="D47" s="20" t="s">
        <v>96</v>
      </c>
      <c r="E47" s="15"/>
      <c r="F47" s="15"/>
      <c r="G47" s="231"/>
      <c r="H47" s="204"/>
      <c r="I47" s="64"/>
      <c r="J47" s="117" t="s">
        <v>9</v>
      </c>
      <c r="K47" s="80" t="s">
        <v>306</v>
      </c>
      <c r="L47" s="80">
        <f t="shared" si="5"/>
        <v>1</v>
      </c>
      <c r="M47" s="218"/>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8"/>
      <c r="B48" s="195"/>
      <c r="C48" s="58" t="s">
        <v>97</v>
      </c>
      <c r="D48" s="20" t="s">
        <v>98</v>
      </c>
      <c r="E48" s="15"/>
      <c r="F48" s="15"/>
      <c r="G48" s="231"/>
      <c r="H48" s="204"/>
      <c r="I48" s="64"/>
      <c r="J48" s="117" t="s">
        <v>9</v>
      </c>
      <c r="K48" s="80" t="s">
        <v>306</v>
      </c>
      <c r="L48" s="80">
        <f t="shared" si="5"/>
        <v>1</v>
      </c>
      <c r="M48" s="218"/>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8"/>
      <c r="B49" s="195"/>
      <c r="C49" s="58" t="s">
        <v>99</v>
      </c>
      <c r="D49" s="20" t="s">
        <v>100</v>
      </c>
      <c r="E49" s="15"/>
      <c r="F49" s="16"/>
      <c r="G49" s="231"/>
      <c r="H49" s="204"/>
      <c r="I49" s="65"/>
      <c r="J49" s="117" t="s">
        <v>9</v>
      </c>
      <c r="K49" s="80" t="s">
        <v>306</v>
      </c>
      <c r="L49" s="80">
        <f t="shared" si="5"/>
        <v>1</v>
      </c>
      <c r="M49" s="218"/>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8"/>
      <c r="B50" s="196"/>
      <c r="C50" s="58" t="s">
        <v>101</v>
      </c>
      <c r="D50" s="20" t="s">
        <v>102</v>
      </c>
      <c r="E50" s="16"/>
      <c r="F50" s="20"/>
      <c r="G50" s="240"/>
      <c r="H50" s="205"/>
      <c r="I50" s="52" t="s">
        <v>335</v>
      </c>
      <c r="J50" s="117" t="s">
        <v>9</v>
      </c>
      <c r="K50" s="80" t="s">
        <v>306</v>
      </c>
      <c r="L50" s="40">
        <f t="shared" si="5"/>
        <v>1</v>
      </c>
      <c r="M50" s="219"/>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8"/>
      <c r="B51" s="37" t="s">
        <v>328</v>
      </c>
      <c r="C51" s="22" t="s">
        <v>27</v>
      </c>
      <c r="D51" s="4" t="s">
        <v>103</v>
      </c>
      <c r="E51" s="20"/>
      <c r="F51" s="37"/>
      <c r="G51" s="48" t="s">
        <v>435</v>
      </c>
      <c r="H51" s="121" t="s">
        <v>333</v>
      </c>
      <c r="I51" s="52" t="s">
        <v>333</v>
      </c>
      <c r="J51" s="121" t="s">
        <v>9</v>
      </c>
      <c r="K51" s="75" t="s">
        <v>306</v>
      </c>
      <c r="L51" s="40">
        <f t="shared" si="5"/>
        <v>1</v>
      </c>
      <c r="M51" s="169" t="s">
        <v>407</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8"/>
      <c r="B52" s="20" t="s">
        <v>104</v>
      </c>
      <c r="C52" s="22" t="s">
        <v>27</v>
      </c>
      <c r="D52" s="4" t="s">
        <v>105</v>
      </c>
      <c r="E52" s="37" t="s">
        <v>106</v>
      </c>
      <c r="F52" s="4"/>
      <c r="G52" s="122" t="s">
        <v>436</v>
      </c>
      <c r="H52" s="58" t="s">
        <v>386</v>
      </c>
      <c r="I52" s="58" t="s">
        <v>335</v>
      </c>
      <c r="J52" s="60"/>
      <c r="K52" s="75" t="s">
        <v>306</v>
      </c>
      <c r="L52" s="40">
        <f t="shared" si="5"/>
        <v>1</v>
      </c>
      <c r="M52" s="169" t="s">
        <v>462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9"/>
      <c r="B53" s="20" t="s">
        <v>107</v>
      </c>
      <c r="C53" s="22" t="s">
        <v>27</v>
      </c>
      <c r="D53" s="4" t="s">
        <v>108</v>
      </c>
      <c r="E53" s="20" t="s">
        <v>109</v>
      </c>
      <c r="F53" s="98" t="s">
        <v>113</v>
      </c>
      <c r="G53" s="127" t="s">
        <v>359</v>
      </c>
      <c r="H53" s="117" t="s">
        <v>341</v>
      </c>
      <c r="I53" s="94"/>
      <c r="J53" s="141" t="s">
        <v>9</v>
      </c>
      <c r="K53" s="40" t="s">
        <v>306</v>
      </c>
      <c r="L53" s="40">
        <f t="shared" si="5"/>
        <v>1</v>
      </c>
      <c r="M53" s="169" t="s">
        <v>409</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7" t="s">
        <v>379</v>
      </c>
      <c r="B54" s="214" t="s">
        <v>110</v>
      </c>
      <c r="C54" s="129" t="s">
        <v>11</v>
      </c>
      <c r="D54" s="130" t="s">
        <v>111</v>
      </c>
      <c r="E54" s="131" t="s">
        <v>112</v>
      </c>
      <c r="F54" s="132"/>
      <c r="G54" s="197" t="s">
        <v>5</v>
      </c>
      <c r="H54" s="197" t="s">
        <v>5</v>
      </c>
      <c r="I54" s="133"/>
      <c r="J54" s="197" t="s">
        <v>5</v>
      </c>
      <c r="K54" s="197" t="s">
        <v>5</v>
      </c>
      <c r="L54" s="197" t="s">
        <v>5</v>
      </c>
      <c r="M54" s="269"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8"/>
      <c r="B55" s="215"/>
      <c r="C55" s="134" t="s">
        <v>15</v>
      </c>
      <c r="D55" s="130" t="s">
        <v>114</v>
      </c>
      <c r="E55" s="132"/>
      <c r="F55" s="132"/>
      <c r="G55" s="198"/>
      <c r="H55" s="198"/>
      <c r="I55" s="133"/>
      <c r="J55" s="198"/>
      <c r="K55" s="198"/>
      <c r="L55" s="198"/>
      <c r="M55" s="270"/>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8"/>
      <c r="B56" s="215"/>
      <c r="C56" s="135"/>
      <c r="D56" s="136" t="s">
        <v>115</v>
      </c>
      <c r="E56" s="132"/>
      <c r="F56" s="132"/>
      <c r="G56" s="198"/>
      <c r="H56" s="198"/>
      <c r="I56" s="133"/>
      <c r="J56" s="198"/>
      <c r="K56" s="198"/>
      <c r="L56" s="198"/>
      <c r="M56" s="270"/>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8"/>
      <c r="B57" s="215"/>
      <c r="C57" s="135"/>
      <c r="D57" s="136" t="s">
        <v>116</v>
      </c>
      <c r="E57" s="132"/>
      <c r="F57" s="132"/>
      <c r="G57" s="198"/>
      <c r="H57" s="198"/>
      <c r="I57" s="133"/>
      <c r="J57" s="198"/>
      <c r="K57" s="198"/>
      <c r="L57" s="198"/>
      <c r="M57" s="270"/>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8"/>
      <c r="B58" s="215"/>
      <c r="C58" s="135"/>
      <c r="D58" s="136" t="s">
        <v>117</v>
      </c>
      <c r="E58" s="132"/>
      <c r="F58" s="132"/>
      <c r="G58" s="198"/>
      <c r="H58" s="198"/>
      <c r="I58" s="133"/>
      <c r="J58" s="198"/>
      <c r="K58" s="198"/>
      <c r="L58" s="198"/>
      <c r="M58" s="270"/>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8"/>
      <c r="B59" s="215"/>
      <c r="C59" s="137"/>
      <c r="D59" s="136" t="s">
        <v>118</v>
      </c>
      <c r="E59" s="132"/>
      <c r="F59" s="132"/>
      <c r="G59" s="198"/>
      <c r="H59" s="198"/>
      <c r="I59" s="133"/>
      <c r="J59" s="198"/>
      <c r="K59" s="198"/>
      <c r="L59" s="198"/>
      <c r="M59" s="270"/>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8"/>
      <c r="B60" s="215"/>
      <c r="C60" s="129" t="s">
        <v>18</v>
      </c>
      <c r="D60" s="130" t="s">
        <v>119</v>
      </c>
      <c r="E60" s="132"/>
      <c r="F60" s="132"/>
      <c r="G60" s="198"/>
      <c r="H60" s="198"/>
      <c r="I60" s="133"/>
      <c r="J60" s="198"/>
      <c r="K60" s="198"/>
      <c r="L60" s="198"/>
      <c r="M60" s="270"/>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8"/>
      <c r="B61" s="215"/>
      <c r="C61" s="129" t="s">
        <v>20</v>
      </c>
      <c r="D61" s="130" t="s">
        <v>120</v>
      </c>
      <c r="E61" s="132"/>
      <c r="F61" s="132"/>
      <c r="G61" s="198"/>
      <c r="H61" s="198"/>
      <c r="I61" s="133"/>
      <c r="J61" s="198"/>
      <c r="K61" s="198"/>
      <c r="L61" s="198"/>
      <c r="M61" s="270"/>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8"/>
      <c r="B62" s="215"/>
      <c r="C62" s="129" t="s">
        <v>23</v>
      </c>
      <c r="D62" s="130" t="s">
        <v>121</v>
      </c>
      <c r="E62" s="132"/>
      <c r="F62" s="132"/>
      <c r="G62" s="198"/>
      <c r="H62" s="198"/>
      <c r="I62" s="133"/>
      <c r="J62" s="198"/>
      <c r="K62" s="198"/>
      <c r="L62" s="198"/>
      <c r="M62" s="270"/>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8"/>
      <c r="B63" s="215"/>
      <c r="C63" s="129" t="s">
        <v>93</v>
      </c>
      <c r="D63" s="130" t="s">
        <v>122</v>
      </c>
      <c r="E63" s="132"/>
      <c r="F63" s="132"/>
      <c r="G63" s="198"/>
      <c r="H63" s="198"/>
      <c r="I63" s="133"/>
      <c r="J63" s="198"/>
      <c r="K63" s="198"/>
      <c r="L63" s="198"/>
      <c r="M63" s="270"/>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8"/>
      <c r="B64" s="215"/>
      <c r="C64" s="129" t="s">
        <v>95</v>
      </c>
      <c r="D64" s="130" t="s">
        <v>123</v>
      </c>
      <c r="E64" s="132"/>
      <c r="F64" s="132"/>
      <c r="G64" s="198"/>
      <c r="H64" s="198"/>
      <c r="I64" s="133"/>
      <c r="J64" s="198"/>
      <c r="K64" s="198"/>
      <c r="L64" s="198"/>
      <c r="M64" s="270"/>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8"/>
      <c r="B65" s="215"/>
      <c r="C65" s="134" t="s">
        <v>97</v>
      </c>
      <c r="D65" s="130" t="s">
        <v>124</v>
      </c>
      <c r="E65" s="132"/>
      <c r="F65" s="132"/>
      <c r="G65" s="198"/>
      <c r="H65" s="198"/>
      <c r="I65" s="133"/>
      <c r="J65" s="198"/>
      <c r="K65" s="198"/>
      <c r="L65" s="198"/>
      <c r="M65" s="270"/>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8"/>
      <c r="B66" s="215"/>
      <c r="C66" s="135"/>
      <c r="D66" s="136" t="s">
        <v>125</v>
      </c>
      <c r="E66" s="132"/>
      <c r="F66" s="132"/>
      <c r="G66" s="198"/>
      <c r="H66" s="198"/>
      <c r="I66" s="133"/>
      <c r="J66" s="198"/>
      <c r="K66" s="198"/>
      <c r="L66" s="198"/>
      <c r="M66" s="270"/>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8"/>
      <c r="B67" s="215"/>
      <c r="C67" s="135"/>
      <c r="D67" s="136" t="s">
        <v>126</v>
      </c>
      <c r="E67" s="132"/>
      <c r="F67" s="138"/>
      <c r="G67" s="198"/>
      <c r="H67" s="198"/>
      <c r="I67" s="139"/>
      <c r="J67" s="198"/>
      <c r="K67" s="198"/>
      <c r="L67" s="198"/>
      <c r="M67" s="270"/>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8"/>
      <c r="B68" s="216"/>
      <c r="C68" s="137"/>
      <c r="D68" s="136" t="s">
        <v>127</v>
      </c>
      <c r="E68" s="138"/>
      <c r="F68" s="131" t="s">
        <v>113</v>
      </c>
      <c r="G68" s="199"/>
      <c r="H68" s="199"/>
      <c r="I68" s="140"/>
      <c r="J68" s="199"/>
      <c r="K68" s="199"/>
      <c r="L68" s="199"/>
      <c r="M68" s="271"/>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8"/>
      <c r="B69" s="182" t="s">
        <v>128</v>
      </c>
      <c r="C69" s="95" t="s">
        <v>11</v>
      </c>
      <c r="D69" s="4" t="s">
        <v>129</v>
      </c>
      <c r="E69" s="182" t="s">
        <v>130</v>
      </c>
      <c r="F69" s="62"/>
      <c r="G69" s="230" t="s">
        <v>397</v>
      </c>
      <c r="H69" s="263" t="s">
        <v>389</v>
      </c>
      <c r="I69" s="70"/>
      <c r="J69" s="182" t="s">
        <v>288</v>
      </c>
      <c r="K69" s="75" t="s">
        <v>4</v>
      </c>
      <c r="L69" s="40">
        <f t="shared" ref="L69:L97" si="6">IF(K69="Si",1,IF(K69="No",0,"error"))</f>
        <v>1</v>
      </c>
      <c r="M69" s="191" t="s">
        <v>418</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8"/>
      <c r="B70" s="183"/>
      <c r="C70" s="96"/>
      <c r="D70" s="7" t="s">
        <v>131</v>
      </c>
      <c r="E70" s="183"/>
      <c r="F70" s="62"/>
      <c r="G70" s="231"/>
      <c r="H70" s="263"/>
      <c r="I70" s="70"/>
      <c r="J70" s="183"/>
      <c r="K70" s="75" t="s">
        <v>4</v>
      </c>
      <c r="L70" s="40">
        <f t="shared" si="6"/>
        <v>1</v>
      </c>
      <c r="M70" s="192"/>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8"/>
      <c r="B71" s="183"/>
      <c r="C71" s="96"/>
      <c r="D71" s="7" t="s">
        <v>126</v>
      </c>
      <c r="E71" s="183"/>
      <c r="F71" s="62"/>
      <c r="G71" s="231"/>
      <c r="H71" s="263"/>
      <c r="I71" s="70"/>
      <c r="J71" s="183"/>
      <c r="K71" s="75" t="s">
        <v>306</v>
      </c>
      <c r="L71" s="40">
        <f t="shared" si="6"/>
        <v>1</v>
      </c>
      <c r="M71" s="192"/>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8"/>
      <c r="B72" s="184"/>
      <c r="C72" s="97"/>
      <c r="D72" s="7" t="s">
        <v>127</v>
      </c>
      <c r="E72" s="183"/>
      <c r="F72" s="62"/>
      <c r="G72" s="231"/>
      <c r="H72" s="263"/>
      <c r="I72" s="70"/>
      <c r="J72" s="183"/>
      <c r="K72" s="81" t="s">
        <v>4</v>
      </c>
      <c r="L72" s="40">
        <f t="shared" si="6"/>
        <v>1</v>
      </c>
      <c r="M72" s="192"/>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8"/>
      <c r="B73" s="20" t="s">
        <v>132</v>
      </c>
      <c r="C73" s="22" t="s">
        <v>15</v>
      </c>
      <c r="D73" s="4" t="s">
        <v>133</v>
      </c>
      <c r="E73" s="183"/>
      <c r="F73" s="62" t="s">
        <v>113</v>
      </c>
      <c r="G73" s="231"/>
      <c r="H73" s="263"/>
      <c r="I73" s="70"/>
      <c r="J73" s="183"/>
      <c r="K73" s="81" t="s">
        <v>4</v>
      </c>
      <c r="L73" s="40">
        <f t="shared" si="6"/>
        <v>1</v>
      </c>
      <c r="M73" s="192"/>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8"/>
      <c r="B74" s="20" t="s">
        <v>132</v>
      </c>
      <c r="C74" s="22" t="s">
        <v>18</v>
      </c>
      <c r="D74" s="4" t="s">
        <v>134</v>
      </c>
      <c r="E74" s="183"/>
      <c r="F74" s="63"/>
      <c r="G74" s="231"/>
      <c r="H74" s="263"/>
      <c r="I74" s="71"/>
      <c r="J74" s="183"/>
      <c r="K74" s="274" t="s">
        <v>4</v>
      </c>
      <c r="L74" s="272">
        <f t="shared" si="6"/>
        <v>1</v>
      </c>
      <c r="M74" s="192"/>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9"/>
      <c r="B75" s="37" t="s">
        <v>135</v>
      </c>
      <c r="C75" s="22" t="s">
        <v>27</v>
      </c>
      <c r="D75" s="4" t="s">
        <v>136</v>
      </c>
      <c r="E75" s="183"/>
      <c r="F75" s="23" t="s">
        <v>139</v>
      </c>
      <c r="G75" s="231"/>
      <c r="H75" s="194"/>
      <c r="I75" s="149" t="s">
        <v>322</v>
      </c>
      <c r="J75" s="183"/>
      <c r="K75" s="276"/>
      <c r="L75" s="277"/>
      <c r="M75" s="193"/>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7" t="s">
        <v>380</v>
      </c>
      <c r="B76" s="20" t="s">
        <v>137</v>
      </c>
      <c r="C76" s="22" t="s">
        <v>27</v>
      </c>
      <c r="D76" s="4" t="s">
        <v>138</v>
      </c>
      <c r="E76" s="5"/>
      <c r="F76" s="4"/>
      <c r="G76" s="72" t="s">
        <v>437</v>
      </c>
      <c r="H76" s="17" t="s">
        <v>390</v>
      </c>
      <c r="I76" s="17"/>
      <c r="J76" s="113" t="s">
        <v>288</v>
      </c>
      <c r="K76" s="81" t="s">
        <v>481</v>
      </c>
      <c r="L76" s="40">
        <f t="shared" si="6"/>
        <v>0</v>
      </c>
      <c r="M76" s="169" t="s">
        <v>476</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8"/>
      <c r="B77" s="182" t="s">
        <v>140</v>
      </c>
      <c r="C77" s="22" t="s">
        <v>27</v>
      </c>
      <c r="D77" s="4" t="s">
        <v>141</v>
      </c>
      <c r="E77" s="182" t="s">
        <v>142</v>
      </c>
      <c r="F77" s="4"/>
      <c r="G77" s="72" t="s">
        <v>438</v>
      </c>
      <c r="H77" s="17" t="s">
        <v>390</v>
      </c>
      <c r="I77" s="17"/>
      <c r="J77" s="113" t="s">
        <v>288</v>
      </c>
      <c r="K77" s="81" t="s">
        <v>481</v>
      </c>
      <c r="L77" s="40">
        <f t="shared" si="6"/>
        <v>0</v>
      </c>
      <c r="M77" s="169" t="s">
        <v>484</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8"/>
      <c r="B78" s="183"/>
      <c r="C78" s="22" t="s">
        <v>27</v>
      </c>
      <c r="D78" s="4" t="s">
        <v>143</v>
      </c>
      <c r="E78" s="184"/>
      <c r="F78" s="4"/>
      <c r="G78" s="177" t="s">
        <v>438</v>
      </c>
      <c r="H78" s="17" t="s">
        <v>390</v>
      </c>
      <c r="I78" s="17"/>
      <c r="J78" s="113"/>
      <c r="K78" s="81" t="s">
        <v>481</v>
      </c>
      <c r="L78" s="40">
        <f t="shared" si="6"/>
        <v>0</v>
      </c>
      <c r="M78" s="178" t="s">
        <v>484</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8"/>
      <c r="B79" s="184"/>
      <c r="C79" s="22" t="s">
        <v>27</v>
      </c>
      <c r="D79" s="4" t="s">
        <v>144</v>
      </c>
      <c r="E79" s="23"/>
      <c r="F79" s="23"/>
      <c r="G79" s="110" t="s">
        <v>437</v>
      </c>
      <c r="H79" s="15" t="s">
        <v>390</v>
      </c>
      <c r="I79" s="15"/>
      <c r="J79" s="145"/>
      <c r="K79" s="84" t="s">
        <v>481</v>
      </c>
      <c r="L79" s="78">
        <f t="shared" si="6"/>
        <v>0</v>
      </c>
      <c r="M79" s="178" t="s">
        <v>484</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9"/>
      <c r="B80" s="20" t="s">
        <v>145</v>
      </c>
      <c r="C80" s="22" t="s">
        <v>27</v>
      </c>
      <c r="D80" s="63" t="s">
        <v>146</v>
      </c>
      <c r="E80" s="4"/>
      <c r="F80" s="38"/>
      <c r="G80" s="72" t="s">
        <v>439</v>
      </c>
      <c r="H80" s="114" t="s">
        <v>390</v>
      </c>
      <c r="I80" s="114" t="s">
        <v>342</v>
      </c>
      <c r="J80" s="144" t="s">
        <v>288</v>
      </c>
      <c r="K80" s="82" t="s">
        <v>481</v>
      </c>
      <c r="L80" s="82">
        <f t="shared" si="6"/>
        <v>0</v>
      </c>
      <c r="M80" s="172" t="s">
        <v>484</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7" t="s">
        <v>381</v>
      </c>
      <c r="B81" s="182" t="s">
        <v>147</v>
      </c>
      <c r="C81" s="22" t="s">
        <v>11</v>
      </c>
      <c r="D81" s="4" t="s">
        <v>148</v>
      </c>
      <c r="E81" s="206" t="s">
        <v>149</v>
      </c>
      <c r="F81" s="31"/>
      <c r="G81" s="243" t="s">
        <v>440</v>
      </c>
      <c r="H81" s="232" t="s">
        <v>392</v>
      </c>
      <c r="I81" s="88"/>
      <c r="J81" s="55" t="s">
        <v>288</v>
      </c>
      <c r="K81" s="83" t="s">
        <v>4</v>
      </c>
      <c r="L81" s="83">
        <f t="shared" si="6"/>
        <v>1</v>
      </c>
      <c r="M81" s="220" t="s">
        <v>473</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8"/>
      <c r="B82" s="183"/>
      <c r="C82" s="22" t="s">
        <v>15</v>
      </c>
      <c r="D82" s="63" t="s">
        <v>150</v>
      </c>
      <c r="E82" s="206"/>
      <c r="F82" s="51"/>
      <c r="G82" s="244"/>
      <c r="H82" s="233"/>
      <c r="I82" s="89"/>
      <c r="J82" s="60" t="s">
        <v>288</v>
      </c>
      <c r="K82" s="75" t="s">
        <v>4</v>
      </c>
      <c r="L82" s="75">
        <f t="shared" si="6"/>
        <v>1</v>
      </c>
      <c r="M82" s="22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8"/>
      <c r="B83" s="183"/>
      <c r="C83" s="22" t="s">
        <v>18</v>
      </c>
      <c r="D83" s="4" t="s">
        <v>151</v>
      </c>
      <c r="E83" s="206"/>
      <c r="F83" s="52"/>
      <c r="G83" s="244"/>
      <c r="H83" s="233"/>
      <c r="I83" s="52" t="s">
        <v>318</v>
      </c>
      <c r="J83" s="60" t="s">
        <v>288</v>
      </c>
      <c r="K83" s="75" t="s">
        <v>4</v>
      </c>
      <c r="L83" s="75">
        <f t="shared" si="6"/>
        <v>1</v>
      </c>
      <c r="M83" s="22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8"/>
      <c r="B84" s="183"/>
      <c r="C84" s="22" t="s">
        <v>20</v>
      </c>
      <c r="D84" s="4" t="s">
        <v>152</v>
      </c>
      <c r="E84" s="206"/>
      <c r="F84" s="33"/>
      <c r="G84" s="244"/>
      <c r="H84" s="233"/>
      <c r="I84" s="90" t="s">
        <v>320</v>
      </c>
      <c r="J84" s="33" t="s">
        <v>288</v>
      </c>
      <c r="K84" s="81" t="s">
        <v>305</v>
      </c>
      <c r="L84" s="81">
        <f t="shared" si="6"/>
        <v>1</v>
      </c>
      <c r="M84" s="22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8"/>
      <c r="B85" s="183"/>
      <c r="C85" s="22" t="s">
        <v>23</v>
      </c>
      <c r="D85" s="4" t="s">
        <v>153</v>
      </c>
      <c r="E85" s="206"/>
      <c r="F85" s="33"/>
      <c r="G85" s="244"/>
      <c r="H85" s="233"/>
      <c r="I85" s="91"/>
      <c r="J85" s="144" t="s">
        <v>288</v>
      </c>
      <c r="K85" s="81" t="s">
        <v>4</v>
      </c>
      <c r="L85" s="81">
        <f t="shared" si="6"/>
        <v>1</v>
      </c>
      <c r="M85" s="22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8"/>
      <c r="B86" s="183"/>
      <c r="C86" s="22" t="s">
        <v>93</v>
      </c>
      <c r="D86" s="4" t="s">
        <v>154</v>
      </c>
      <c r="E86" s="206"/>
      <c r="F86" s="33"/>
      <c r="G86" s="244"/>
      <c r="H86" s="233"/>
      <c r="I86" s="39" t="s">
        <v>333</v>
      </c>
      <c r="J86" s="33" t="s">
        <v>288</v>
      </c>
      <c r="K86" s="81" t="s">
        <v>4</v>
      </c>
      <c r="L86" s="81">
        <f t="shared" si="6"/>
        <v>1</v>
      </c>
      <c r="M86" s="22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8"/>
      <c r="B87" s="183"/>
      <c r="C87" s="22" t="s">
        <v>95</v>
      </c>
      <c r="D87" s="4" t="s">
        <v>155</v>
      </c>
      <c r="E87" s="206"/>
      <c r="F87" s="38"/>
      <c r="G87" s="244"/>
      <c r="H87" s="233"/>
      <c r="I87" s="26" t="s">
        <v>343</v>
      </c>
      <c r="J87" s="60" t="s">
        <v>288</v>
      </c>
      <c r="K87" s="76" t="s">
        <v>4</v>
      </c>
      <c r="L87" s="76">
        <f t="shared" si="6"/>
        <v>1</v>
      </c>
      <c r="M87" s="22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8"/>
      <c r="B88" s="184"/>
      <c r="C88" s="22" t="s">
        <v>97</v>
      </c>
      <c r="D88" s="4" t="s">
        <v>156</v>
      </c>
      <c r="E88" s="206"/>
      <c r="F88" s="101" t="s">
        <v>160</v>
      </c>
      <c r="G88" s="245"/>
      <c r="H88" s="233"/>
      <c r="I88" s="87" t="s">
        <v>333</v>
      </c>
      <c r="J88" s="124" t="s">
        <v>288</v>
      </c>
      <c r="K88" s="75" t="s">
        <v>306</v>
      </c>
      <c r="L88" s="75">
        <f t="shared" si="6"/>
        <v>1</v>
      </c>
      <c r="M88" s="222"/>
    </row>
    <row r="89" spans="1:960" s="24" customFormat="1" ht="38.25" customHeight="1" x14ac:dyDescent="0.25">
      <c r="A89" s="228"/>
      <c r="B89" s="182" t="s">
        <v>157</v>
      </c>
      <c r="C89" s="22"/>
      <c r="D89" s="4" t="s">
        <v>158</v>
      </c>
      <c r="E89" s="232" t="s">
        <v>159</v>
      </c>
      <c r="F89" s="102"/>
      <c r="G89" s="200" t="s">
        <v>474</v>
      </c>
      <c r="H89" s="278" t="s">
        <v>391</v>
      </c>
      <c r="I89" s="88"/>
      <c r="J89" s="200"/>
      <c r="K89" s="75" t="s">
        <v>306</v>
      </c>
      <c r="L89" s="75">
        <f t="shared" si="6"/>
        <v>1</v>
      </c>
      <c r="M89" s="191" t="s">
        <v>410</v>
      </c>
    </row>
    <row r="90" spans="1:960" s="24" customFormat="1" ht="38.25" customHeight="1" x14ac:dyDescent="0.25">
      <c r="A90" s="228"/>
      <c r="B90" s="183"/>
      <c r="C90" s="22" t="s">
        <v>11</v>
      </c>
      <c r="D90" s="20" t="s">
        <v>161</v>
      </c>
      <c r="E90" s="233"/>
      <c r="F90" s="102"/>
      <c r="G90" s="201"/>
      <c r="H90" s="278"/>
      <c r="I90" s="88"/>
      <c r="J90" s="201"/>
      <c r="K90" s="75" t="s">
        <v>306</v>
      </c>
      <c r="L90" s="75">
        <f t="shared" si="6"/>
        <v>1</v>
      </c>
      <c r="M90" s="192"/>
    </row>
    <row r="91" spans="1:960" s="24" customFormat="1" ht="38.25" customHeight="1" x14ac:dyDescent="0.25">
      <c r="A91" s="228"/>
      <c r="B91" s="183"/>
      <c r="C91" s="22" t="s">
        <v>15</v>
      </c>
      <c r="D91" s="20" t="s">
        <v>162</v>
      </c>
      <c r="E91" s="233"/>
      <c r="F91" s="102"/>
      <c r="G91" s="201"/>
      <c r="H91" s="278"/>
      <c r="I91" s="88"/>
      <c r="J91" s="201"/>
      <c r="K91" s="75" t="s">
        <v>306</v>
      </c>
      <c r="L91" s="75">
        <f t="shared" si="6"/>
        <v>1</v>
      </c>
      <c r="M91" s="192"/>
    </row>
    <row r="92" spans="1:960" s="24" customFormat="1" ht="38.25" customHeight="1" x14ac:dyDescent="0.25">
      <c r="A92" s="228"/>
      <c r="B92" s="183"/>
      <c r="C92" s="22" t="s">
        <v>18</v>
      </c>
      <c r="D92" s="20" t="s">
        <v>163</v>
      </c>
      <c r="E92" s="233"/>
      <c r="F92" s="102"/>
      <c r="G92" s="201"/>
      <c r="H92" s="278"/>
      <c r="I92" s="88"/>
      <c r="J92" s="201"/>
      <c r="K92" s="75" t="s">
        <v>306</v>
      </c>
      <c r="L92" s="75">
        <f t="shared" si="6"/>
        <v>1</v>
      </c>
      <c r="M92" s="192"/>
    </row>
    <row r="93" spans="1:960" s="24" customFormat="1" ht="38.25" customHeight="1" x14ac:dyDescent="0.25">
      <c r="A93" s="228"/>
      <c r="B93" s="183"/>
      <c r="C93" s="22" t="s">
        <v>20</v>
      </c>
      <c r="D93" s="20" t="s">
        <v>164</v>
      </c>
      <c r="E93" s="233"/>
      <c r="F93" s="102"/>
      <c r="G93" s="201"/>
      <c r="H93" s="278"/>
      <c r="I93" s="88"/>
      <c r="J93" s="201"/>
      <c r="K93" s="75" t="s">
        <v>306</v>
      </c>
      <c r="L93" s="75">
        <f t="shared" si="6"/>
        <v>1</v>
      </c>
      <c r="M93" s="192"/>
    </row>
    <row r="94" spans="1:960" ht="38.25" customHeight="1" x14ac:dyDescent="0.25">
      <c r="A94" s="228"/>
      <c r="B94" s="183"/>
      <c r="C94" s="22" t="s">
        <v>23</v>
      </c>
      <c r="D94" s="20" t="s">
        <v>165</v>
      </c>
      <c r="E94" s="233"/>
      <c r="F94" s="103"/>
      <c r="G94" s="201"/>
      <c r="H94" s="278"/>
      <c r="I94" s="89"/>
      <c r="J94" s="201"/>
      <c r="K94" s="75" t="s">
        <v>306</v>
      </c>
      <c r="L94" s="75">
        <f t="shared" si="6"/>
        <v>1</v>
      </c>
      <c r="M94" s="192"/>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8"/>
      <c r="B95" s="184"/>
      <c r="C95" s="22" t="s">
        <v>93</v>
      </c>
      <c r="D95" s="4" t="s">
        <v>166</v>
      </c>
      <c r="E95" s="234"/>
      <c r="F95" s="58" t="s">
        <v>170</v>
      </c>
      <c r="G95" s="202"/>
      <c r="H95" s="278"/>
      <c r="I95" s="17" t="s">
        <v>316</v>
      </c>
      <c r="J95" s="202"/>
      <c r="K95" s="75" t="s">
        <v>4</v>
      </c>
      <c r="L95" s="75">
        <f t="shared" si="6"/>
        <v>1</v>
      </c>
      <c r="M95" s="193"/>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8"/>
      <c r="B96" s="20" t="s">
        <v>167</v>
      </c>
      <c r="C96" s="22" t="s">
        <v>27</v>
      </c>
      <c r="D96" s="4" t="s">
        <v>168</v>
      </c>
      <c r="E96" s="20" t="s">
        <v>169</v>
      </c>
      <c r="F96" s="58" t="s">
        <v>113</v>
      </c>
      <c r="G96" s="179" t="s">
        <v>441</v>
      </c>
      <c r="H96" s="112" t="s">
        <v>391</v>
      </c>
      <c r="I96" s="92"/>
      <c r="J96" s="59"/>
      <c r="K96" s="76" t="s">
        <v>306</v>
      </c>
      <c r="L96" s="75">
        <f t="shared" si="6"/>
        <v>1</v>
      </c>
      <c r="M96" s="169" t="s">
        <v>463</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8"/>
      <c r="B97" s="20" t="s">
        <v>171</v>
      </c>
      <c r="C97" s="22" t="s">
        <v>27</v>
      </c>
      <c r="D97" s="4" t="s">
        <v>172</v>
      </c>
      <c r="E97" s="20" t="s">
        <v>173</v>
      </c>
      <c r="F97" s="104" t="s">
        <v>176</v>
      </c>
      <c r="G97" s="122" t="s">
        <v>442</v>
      </c>
      <c r="H97" s="60" t="s">
        <v>391</v>
      </c>
      <c r="I97" s="17" t="s">
        <v>316</v>
      </c>
      <c r="J97" s="113"/>
      <c r="K97" s="81" t="s">
        <v>305</v>
      </c>
      <c r="L97" s="75">
        <f t="shared" si="6"/>
        <v>1</v>
      </c>
      <c r="M97" s="169" t="s">
        <v>464</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8"/>
      <c r="B98" s="182" t="s">
        <v>174</v>
      </c>
      <c r="C98" s="22"/>
      <c r="D98" s="4" t="s">
        <v>175</v>
      </c>
      <c r="E98" s="209" t="s">
        <v>178</v>
      </c>
      <c r="F98" s="104"/>
      <c r="G98" s="246" t="s">
        <v>394</v>
      </c>
      <c r="H98" s="203" t="s">
        <v>393</v>
      </c>
      <c r="I98" s="164"/>
      <c r="J98" s="180" t="s">
        <v>9</v>
      </c>
      <c r="K98" s="83" t="s">
        <v>4</v>
      </c>
      <c r="L98" s="46">
        <f t="shared" ref="L98:L103" si="7">IF(K98="Si",1,IF(K98="No",0,"error"))</f>
        <v>1</v>
      </c>
      <c r="M98" s="191" t="s">
        <v>411</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8"/>
      <c r="B99" s="183"/>
      <c r="C99" s="22" t="s">
        <v>11</v>
      </c>
      <c r="D99" s="7" t="s">
        <v>177</v>
      </c>
      <c r="E99" s="226"/>
      <c r="F99" s="4"/>
      <c r="G99" s="247"/>
      <c r="H99" s="204"/>
      <c r="I99" s="165"/>
      <c r="J99" s="190"/>
      <c r="K99" s="83" t="s">
        <v>4</v>
      </c>
      <c r="L99" s="46">
        <f t="shared" si="7"/>
        <v>1</v>
      </c>
      <c r="M99" s="192"/>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8"/>
      <c r="B100" s="183"/>
      <c r="C100" s="22" t="s">
        <v>15</v>
      </c>
      <c r="D100" s="7" t="s">
        <v>179</v>
      </c>
      <c r="E100" s="226"/>
      <c r="F100" s="4"/>
      <c r="G100" s="247"/>
      <c r="H100" s="204"/>
      <c r="I100" s="165"/>
      <c r="J100" s="190"/>
      <c r="K100" s="81" t="s">
        <v>4</v>
      </c>
      <c r="L100" s="40">
        <f t="shared" si="7"/>
        <v>1</v>
      </c>
      <c r="M100" s="192"/>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8"/>
      <c r="B101" s="184"/>
      <c r="C101" s="22" t="s">
        <v>18</v>
      </c>
      <c r="D101" s="7" t="s">
        <v>180</v>
      </c>
      <c r="E101" s="210"/>
      <c r="F101" s="4"/>
      <c r="G101" s="248"/>
      <c r="H101" s="205"/>
      <c r="I101" s="121" t="s">
        <v>335</v>
      </c>
      <c r="J101" s="181"/>
      <c r="K101" s="75" t="s">
        <v>305</v>
      </c>
      <c r="L101" s="40">
        <f t="shared" si="7"/>
        <v>1</v>
      </c>
      <c r="M101" s="193"/>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9"/>
      <c r="B102" s="20" t="s">
        <v>181</v>
      </c>
      <c r="C102" s="22" t="s">
        <v>27</v>
      </c>
      <c r="D102" s="4" t="s">
        <v>182</v>
      </c>
      <c r="E102" s="20" t="s">
        <v>183</v>
      </c>
      <c r="F102" s="4" t="s">
        <v>187</v>
      </c>
      <c r="G102" s="34" t="s">
        <v>443</v>
      </c>
      <c r="H102" s="17" t="s">
        <v>391</v>
      </c>
      <c r="I102" s="17" t="s">
        <v>317</v>
      </c>
      <c r="J102" s="113" t="s">
        <v>288</v>
      </c>
      <c r="K102" s="75" t="s">
        <v>305</v>
      </c>
      <c r="L102" s="40">
        <f t="shared" si="7"/>
        <v>1</v>
      </c>
      <c r="M102" s="169" t="s">
        <v>465</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7" t="s">
        <v>382</v>
      </c>
      <c r="B103" s="182" t="s">
        <v>184</v>
      </c>
      <c r="C103" s="57"/>
      <c r="D103" s="63" t="s">
        <v>185</v>
      </c>
      <c r="E103" s="20" t="s">
        <v>186</v>
      </c>
      <c r="F103" s="4"/>
      <c r="G103" s="32" t="s">
        <v>310</v>
      </c>
      <c r="H103" s="203" t="s">
        <v>317</v>
      </c>
      <c r="I103" s="17"/>
      <c r="J103" s="115" t="s">
        <v>9</v>
      </c>
      <c r="K103" s="81" t="s">
        <v>306</v>
      </c>
      <c r="L103" s="40">
        <f t="shared" si="7"/>
        <v>1</v>
      </c>
      <c r="M103" s="223" t="s">
        <v>412</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8"/>
      <c r="B104" s="183"/>
      <c r="C104" s="22" t="s">
        <v>11</v>
      </c>
      <c r="D104" s="7" t="s">
        <v>188</v>
      </c>
      <c r="E104" s="20" t="s">
        <v>189</v>
      </c>
      <c r="F104" s="4"/>
      <c r="G104" s="34" t="s">
        <v>311</v>
      </c>
      <c r="H104" s="204"/>
      <c r="I104" s="15"/>
      <c r="J104" s="126" t="s">
        <v>9</v>
      </c>
      <c r="K104" s="77" t="s">
        <v>4</v>
      </c>
      <c r="L104" s="46">
        <f t="shared" ref="L104:L116" si="8">IF(K104="Si",1,IF(K104="No",0,"error"))</f>
        <v>1</v>
      </c>
      <c r="M104" s="22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8"/>
      <c r="B105" s="183"/>
      <c r="C105" s="22" t="s">
        <v>15</v>
      </c>
      <c r="D105" s="7" t="s">
        <v>190</v>
      </c>
      <c r="E105" s="20" t="s">
        <v>191</v>
      </c>
      <c r="F105" s="4"/>
      <c r="G105" s="34" t="s">
        <v>329</v>
      </c>
      <c r="H105" s="204"/>
      <c r="I105" s="15"/>
      <c r="J105" s="117" t="s">
        <v>9</v>
      </c>
      <c r="K105" s="75" t="s">
        <v>4</v>
      </c>
      <c r="L105" s="46">
        <f t="shared" si="8"/>
        <v>1</v>
      </c>
      <c r="M105" s="22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8"/>
      <c r="B106" s="183"/>
      <c r="C106" s="28" t="s">
        <v>18</v>
      </c>
      <c r="D106" s="7" t="s">
        <v>192</v>
      </c>
      <c r="E106" s="20" t="s">
        <v>193</v>
      </c>
      <c r="F106" s="4"/>
      <c r="G106" s="34" t="s">
        <v>312</v>
      </c>
      <c r="H106" s="204"/>
      <c r="I106" s="15"/>
      <c r="J106" s="117" t="s">
        <v>9</v>
      </c>
      <c r="K106" s="75" t="s">
        <v>4</v>
      </c>
      <c r="L106" s="46">
        <f t="shared" si="8"/>
        <v>1</v>
      </c>
      <c r="M106" s="22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8"/>
      <c r="B107" s="184"/>
      <c r="C107" s="22" t="s">
        <v>20</v>
      </c>
      <c r="D107" s="7" t="s">
        <v>194</v>
      </c>
      <c r="E107" s="20"/>
      <c r="F107" s="58" t="s">
        <v>198</v>
      </c>
      <c r="G107" s="34" t="s">
        <v>313</v>
      </c>
      <c r="H107" s="204"/>
      <c r="I107" s="15"/>
      <c r="J107" s="117" t="s">
        <v>9</v>
      </c>
      <c r="K107" s="75" t="s">
        <v>4</v>
      </c>
      <c r="L107" s="46">
        <f t="shared" si="8"/>
        <v>1</v>
      </c>
      <c r="M107" s="22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8"/>
      <c r="B108" s="20" t="s">
        <v>195</v>
      </c>
      <c r="C108" s="22" t="s">
        <v>27</v>
      </c>
      <c r="D108" s="4" t="s">
        <v>196</v>
      </c>
      <c r="E108" s="20" t="s">
        <v>197</v>
      </c>
      <c r="F108" s="4"/>
      <c r="G108" s="34" t="s">
        <v>314</v>
      </c>
      <c r="H108" s="205"/>
      <c r="I108" s="15"/>
      <c r="J108" s="117" t="s">
        <v>9</v>
      </c>
      <c r="K108" s="75" t="s">
        <v>4</v>
      </c>
      <c r="L108" s="46">
        <f t="shared" si="8"/>
        <v>1</v>
      </c>
      <c r="M108" s="173" t="s">
        <v>412</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8"/>
      <c r="B109" s="20" t="s">
        <v>199</v>
      </c>
      <c r="C109" s="22" t="s">
        <v>27</v>
      </c>
      <c r="D109" s="4" t="s">
        <v>200</v>
      </c>
      <c r="E109" s="4" t="s">
        <v>201</v>
      </c>
      <c r="F109" s="4"/>
      <c r="G109" s="34" t="s">
        <v>444</v>
      </c>
      <c r="H109" s="16"/>
      <c r="I109" s="16"/>
      <c r="J109" s="61" t="s">
        <v>288</v>
      </c>
      <c r="K109" s="75" t="s">
        <v>306</v>
      </c>
      <c r="L109" s="46">
        <f t="shared" si="8"/>
        <v>1</v>
      </c>
      <c r="M109" s="174" t="s">
        <v>466</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8"/>
      <c r="B110" s="20" t="s">
        <v>199</v>
      </c>
      <c r="C110" s="22" t="s">
        <v>27</v>
      </c>
      <c r="D110" s="4" t="s">
        <v>202</v>
      </c>
      <c r="E110" s="4"/>
      <c r="F110" s="4" t="s">
        <v>205</v>
      </c>
      <c r="G110" s="72" t="s">
        <v>445</v>
      </c>
      <c r="H110" s="17"/>
      <c r="I110" s="17"/>
      <c r="J110" s="146" t="s">
        <v>288</v>
      </c>
      <c r="K110" s="81" t="s">
        <v>305</v>
      </c>
      <c r="L110" s="40">
        <f t="shared" si="8"/>
        <v>1</v>
      </c>
      <c r="M110" s="90" t="s">
        <v>475</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8"/>
      <c r="B111" s="182" t="s">
        <v>203</v>
      </c>
      <c r="C111" s="22" t="s">
        <v>11</v>
      </c>
      <c r="D111" s="63" t="s">
        <v>204</v>
      </c>
      <c r="E111" s="235"/>
      <c r="F111" s="62"/>
      <c r="G111" s="230" t="s">
        <v>361</v>
      </c>
      <c r="H111" s="203" t="s">
        <v>395</v>
      </c>
      <c r="I111" s="15"/>
      <c r="J111" s="180" t="s">
        <v>9</v>
      </c>
      <c r="K111" s="83" t="s">
        <v>4</v>
      </c>
      <c r="L111" s="46">
        <f t="shared" si="8"/>
        <v>1</v>
      </c>
      <c r="M111" s="191" t="s">
        <v>408</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8"/>
      <c r="B112" s="183"/>
      <c r="C112" s="22" t="s">
        <v>15</v>
      </c>
      <c r="D112" s="4" t="s">
        <v>206</v>
      </c>
      <c r="E112" s="236"/>
      <c r="F112" s="63"/>
      <c r="G112" s="231"/>
      <c r="H112" s="204"/>
      <c r="I112" s="16"/>
      <c r="J112" s="190"/>
      <c r="K112" s="81" t="s">
        <v>4</v>
      </c>
      <c r="L112" s="46">
        <f t="shared" si="8"/>
        <v>1</v>
      </c>
      <c r="M112" s="192"/>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8"/>
      <c r="B113" s="184"/>
      <c r="C113" s="22" t="s">
        <v>18</v>
      </c>
      <c r="D113" s="4" t="s">
        <v>207</v>
      </c>
      <c r="E113" s="237"/>
      <c r="F113" s="58" t="s">
        <v>211</v>
      </c>
      <c r="G113" s="240"/>
      <c r="H113" s="205"/>
      <c r="I113" s="52" t="s">
        <v>318</v>
      </c>
      <c r="J113" s="181"/>
      <c r="K113" s="81" t="s">
        <v>4</v>
      </c>
      <c r="L113" s="46">
        <f t="shared" si="8"/>
        <v>1</v>
      </c>
      <c r="M113" s="193"/>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8"/>
      <c r="B114" s="20" t="s">
        <v>208</v>
      </c>
      <c r="C114" s="22" t="s">
        <v>27</v>
      </c>
      <c r="D114" s="4" t="s">
        <v>209</v>
      </c>
      <c r="E114" s="147" t="s">
        <v>210</v>
      </c>
      <c r="F114" s="4"/>
      <c r="G114" s="72" t="s">
        <v>446</v>
      </c>
      <c r="H114" s="17" t="s">
        <v>362</v>
      </c>
      <c r="I114" s="17" t="s">
        <v>344</v>
      </c>
      <c r="J114" s="61" t="s">
        <v>288</v>
      </c>
      <c r="K114" s="75" t="s">
        <v>305</v>
      </c>
      <c r="L114" s="46">
        <f t="shared" si="8"/>
        <v>1</v>
      </c>
      <c r="M114" s="169" t="s">
        <v>467</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8"/>
      <c r="B115" s="182" t="s">
        <v>212</v>
      </c>
      <c r="C115" s="22"/>
      <c r="D115" s="4" t="s">
        <v>213</v>
      </c>
      <c r="E115" s="209" t="s">
        <v>214</v>
      </c>
      <c r="F115" s="62"/>
      <c r="G115" s="230" t="s">
        <v>363</v>
      </c>
      <c r="H115" s="268" t="s">
        <v>323</v>
      </c>
      <c r="I115" s="64"/>
      <c r="J115" s="180" t="s">
        <v>9</v>
      </c>
      <c r="K115" s="83" t="s">
        <v>305</v>
      </c>
      <c r="L115" s="46">
        <f t="shared" si="8"/>
        <v>1</v>
      </c>
      <c r="M115" s="187" t="s">
        <v>419</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8"/>
      <c r="B116" s="183"/>
      <c r="C116" s="22" t="s">
        <v>11</v>
      </c>
      <c r="D116" s="4" t="s">
        <v>215</v>
      </c>
      <c r="E116" s="226"/>
      <c r="F116" s="62"/>
      <c r="G116" s="231"/>
      <c r="H116" s="268"/>
      <c r="I116" s="64"/>
      <c r="J116" s="190"/>
      <c r="K116" s="81" t="s">
        <v>305</v>
      </c>
      <c r="L116" s="46">
        <f t="shared" si="8"/>
        <v>1</v>
      </c>
      <c r="M116" s="188"/>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8"/>
      <c r="B117" s="183"/>
      <c r="C117" s="22" t="s">
        <v>15</v>
      </c>
      <c r="D117" s="4" t="s">
        <v>216</v>
      </c>
      <c r="E117" s="226"/>
      <c r="F117" s="62"/>
      <c r="G117" s="231"/>
      <c r="H117" s="268"/>
      <c r="I117" s="64"/>
      <c r="J117" s="190"/>
      <c r="K117" s="81" t="s">
        <v>305</v>
      </c>
      <c r="L117" s="46">
        <f t="shared" ref="L117:L123" si="9">IF(K117="Si",1,IF(K117="No",0,"error"))</f>
        <v>1</v>
      </c>
      <c r="M117" s="188"/>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8"/>
      <c r="B118" s="183"/>
      <c r="C118" s="22" t="s">
        <v>18</v>
      </c>
      <c r="D118" s="4" t="s">
        <v>217</v>
      </c>
      <c r="E118" s="226"/>
      <c r="F118" s="63"/>
      <c r="G118" s="231"/>
      <c r="H118" s="268"/>
      <c r="I118" s="65"/>
      <c r="J118" s="190"/>
      <c r="K118" s="75" t="s">
        <v>305</v>
      </c>
      <c r="L118" s="46">
        <f t="shared" si="9"/>
        <v>1</v>
      </c>
      <c r="M118" s="188"/>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9"/>
      <c r="B119" s="183"/>
      <c r="C119" s="56" t="s">
        <v>20</v>
      </c>
      <c r="D119" s="23" t="s">
        <v>218</v>
      </c>
      <c r="E119" s="226"/>
      <c r="F119" s="49" t="s">
        <v>222</v>
      </c>
      <c r="G119" s="231"/>
      <c r="H119" s="203"/>
      <c r="I119" s="14" t="s">
        <v>345</v>
      </c>
      <c r="J119" s="190"/>
      <c r="K119" s="76" t="s">
        <v>305</v>
      </c>
      <c r="L119" s="78">
        <f t="shared" si="9"/>
        <v>1</v>
      </c>
      <c r="M119" s="188"/>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7" t="s">
        <v>383</v>
      </c>
      <c r="B120" s="20" t="s">
        <v>219</v>
      </c>
      <c r="C120" s="22" t="s">
        <v>27</v>
      </c>
      <c r="D120" s="4" t="s">
        <v>220</v>
      </c>
      <c r="E120" s="20" t="s">
        <v>221</v>
      </c>
      <c r="F120" s="58" t="s">
        <v>225</v>
      </c>
      <c r="G120" s="143" t="s">
        <v>447</v>
      </c>
      <c r="H120" s="17" t="s">
        <v>396</v>
      </c>
      <c r="I120" s="17"/>
      <c r="J120" s="113" t="s">
        <v>288</v>
      </c>
      <c r="K120" s="81" t="s">
        <v>481</v>
      </c>
      <c r="L120" s="40">
        <f t="shared" si="9"/>
        <v>0</v>
      </c>
      <c r="M120" s="169" t="s">
        <v>484</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8"/>
      <c r="B121" s="20" t="s">
        <v>223</v>
      </c>
      <c r="C121" s="22" t="s">
        <v>27</v>
      </c>
      <c r="D121" s="4" t="s">
        <v>224</v>
      </c>
      <c r="E121" s="5"/>
      <c r="F121" s="58" t="s">
        <v>229</v>
      </c>
      <c r="G121" s="34" t="s">
        <v>448</v>
      </c>
      <c r="H121" s="17" t="s">
        <v>396</v>
      </c>
      <c r="I121" s="17"/>
      <c r="J121" s="113"/>
      <c r="K121" s="81" t="s">
        <v>307</v>
      </c>
      <c r="L121" s="40">
        <f t="shared" si="9"/>
        <v>0</v>
      </c>
      <c r="M121" s="171" t="s">
        <v>420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8"/>
      <c r="B122" s="54" t="s">
        <v>226</v>
      </c>
      <c r="C122" s="57" t="s">
        <v>27</v>
      </c>
      <c r="D122" s="63" t="s">
        <v>227</v>
      </c>
      <c r="E122" s="20" t="s">
        <v>228</v>
      </c>
      <c r="F122" s="4" t="s">
        <v>233</v>
      </c>
      <c r="G122" s="72" t="s">
        <v>448</v>
      </c>
      <c r="H122" s="17" t="s">
        <v>396</v>
      </c>
      <c r="I122" s="15"/>
      <c r="J122" s="113" t="s">
        <v>288</v>
      </c>
      <c r="K122" s="81" t="s">
        <v>306</v>
      </c>
      <c r="L122" s="40">
        <f t="shared" si="9"/>
        <v>1</v>
      </c>
      <c r="M122" s="169" t="s">
        <v>468</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8"/>
      <c r="B123" s="53" t="s">
        <v>230</v>
      </c>
      <c r="C123" s="22" t="s">
        <v>27</v>
      </c>
      <c r="D123" s="4" t="s">
        <v>231</v>
      </c>
      <c r="E123" s="54" t="s">
        <v>232</v>
      </c>
      <c r="F123" s="63"/>
      <c r="G123" s="66" t="s">
        <v>315</v>
      </c>
      <c r="H123" s="16" t="s">
        <v>396</v>
      </c>
      <c r="I123" s="16"/>
      <c r="J123" s="145"/>
      <c r="K123" s="83" t="s">
        <v>4</v>
      </c>
      <c r="L123" s="46">
        <f t="shared" si="9"/>
        <v>1</v>
      </c>
      <c r="M123" s="175" t="s">
        <v>413</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9"/>
      <c r="B124" s="54"/>
      <c r="C124" s="22" t="s">
        <v>27</v>
      </c>
      <c r="D124" s="4" t="s">
        <v>234</v>
      </c>
      <c r="E124" s="20" t="s">
        <v>235</v>
      </c>
      <c r="F124" s="4" t="s">
        <v>239</v>
      </c>
      <c r="G124" s="34" t="s">
        <v>449</v>
      </c>
      <c r="H124" s="17" t="s">
        <v>396</v>
      </c>
      <c r="I124" s="17" t="s">
        <v>326</v>
      </c>
      <c r="J124" s="113" t="s">
        <v>288</v>
      </c>
      <c r="K124" s="81" t="s">
        <v>305</v>
      </c>
      <c r="L124" s="40">
        <v>1</v>
      </c>
      <c r="M124" s="169" t="s">
        <v>469</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7" t="s">
        <v>384</v>
      </c>
      <c r="B125" s="182" t="s">
        <v>236</v>
      </c>
      <c r="C125" s="22"/>
      <c r="D125" s="4" t="s">
        <v>237</v>
      </c>
      <c r="E125" s="183" t="s">
        <v>238</v>
      </c>
      <c r="F125" s="62"/>
      <c r="G125" s="201" t="s">
        <v>450</v>
      </c>
      <c r="H125" s="268" t="s">
        <v>321</v>
      </c>
      <c r="I125" s="92"/>
      <c r="J125" s="180" t="s">
        <v>9</v>
      </c>
      <c r="K125" s="274" t="s">
        <v>306</v>
      </c>
      <c r="L125" s="272">
        <f t="shared" ref="L125" si="10">IF(K125="Si",1,IF(K125="No",0,"error"))</f>
        <v>1</v>
      </c>
      <c r="M125" s="191" t="s">
        <v>398</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8"/>
      <c r="B126" s="183"/>
      <c r="C126" s="22" t="s">
        <v>27</v>
      </c>
      <c r="D126" s="7" t="s">
        <v>240</v>
      </c>
      <c r="E126" s="183"/>
      <c r="F126" s="62"/>
      <c r="G126" s="201"/>
      <c r="H126" s="268"/>
      <c r="I126" s="92"/>
      <c r="J126" s="190"/>
      <c r="K126" s="275"/>
      <c r="L126" s="273"/>
      <c r="M126" s="192"/>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8"/>
      <c r="B127" s="183"/>
      <c r="C127" s="22" t="s">
        <v>27</v>
      </c>
      <c r="D127" s="7" t="s">
        <v>241</v>
      </c>
      <c r="E127" s="183"/>
      <c r="F127" s="62"/>
      <c r="G127" s="201"/>
      <c r="H127" s="268"/>
      <c r="I127" s="92"/>
      <c r="J127" s="190"/>
      <c r="K127" s="275"/>
      <c r="L127" s="273"/>
      <c r="M127" s="192"/>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8"/>
      <c r="B128" s="183"/>
      <c r="C128" s="22" t="s">
        <v>27</v>
      </c>
      <c r="D128" s="7" t="s">
        <v>242</v>
      </c>
      <c r="E128" s="183"/>
      <c r="F128" s="63"/>
      <c r="G128" s="201"/>
      <c r="H128" s="268"/>
      <c r="I128" s="92"/>
      <c r="J128" s="190"/>
      <c r="K128" s="275"/>
      <c r="L128" s="273"/>
      <c r="M128" s="192"/>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9"/>
      <c r="B129" s="184"/>
      <c r="C129" s="22" t="s">
        <v>27</v>
      </c>
      <c r="D129" s="7" t="s">
        <v>243</v>
      </c>
      <c r="E129" s="183"/>
      <c r="F129" s="23" t="s">
        <v>247</v>
      </c>
      <c r="G129" s="201"/>
      <c r="H129" s="203"/>
      <c r="I129" s="14" t="s">
        <v>336</v>
      </c>
      <c r="J129" s="190"/>
      <c r="K129" s="275"/>
      <c r="L129" s="273"/>
      <c r="M129" s="192"/>
      <c r="N129" s="93"/>
      <c r="O129" s="93"/>
      <c r="P129" s="93"/>
    </row>
    <row r="130" spans="1:16" ht="59.25" customHeight="1" x14ac:dyDescent="0.25">
      <c r="A130" s="254" t="s">
        <v>385</v>
      </c>
      <c r="B130" s="182" t="s">
        <v>244</v>
      </c>
      <c r="C130" s="22"/>
      <c r="D130" s="4" t="s">
        <v>245</v>
      </c>
      <c r="E130" s="206" t="s">
        <v>246</v>
      </c>
      <c r="F130" s="4"/>
      <c r="G130" s="243" t="s">
        <v>489</v>
      </c>
      <c r="H130" s="203" t="s">
        <v>364</v>
      </c>
      <c r="I130" s="92"/>
      <c r="J130" s="180" t="s">
        <v>9</v>
      </c>
      <c r="K130" s="274" t="s">
        <v>305</v>
      </c>
      <c r="L130" s="272">
        <f t="shared" ref="L130:L139" si="11">IF(K130="Si",1,IF(K130="No",0,"error"))</f>
        <v>1</v>
      </c>
      <c r="M130" s="187" t="s">
        <v>487</v>
      </c>
      <c r="N130" s="93"/>
      <c r="O130" s="93"/>
      <c r="P130" s="93"/>
    </row>
    <row r="131" spans="1:16" ht="30" customHeight="1" x14ac:dyDescent="0.25">
      <c r="A131" s="255"/>
      <c r="B131" s="183"/>
      <c r="C131" s="22" t="s">
        <v>27</v>
      </c>
      <c r="D131" s="7" t="s">
        <v>248</v>
      </c>
      <c r="E131" s="206"/>
      <c r="F131" s="4"/>
      <c r="G131" s="244"/>
      <c r="H131" s="204"/>
      <c r="I131" s="92"/>
      <c r="J131" s="190"/>
      <c r="K131" s="275"/>
      <c r="L131" s="273"/>
      <c r="M131" s="188"/>
      <c r="N131" s="93"/>
      <c r="O131" s="93"/>
      <c r="P131" s="93"/>
    </row>
    <row r="132" spans="1:16" ht="30" customHeight="1" x14ac:dyDescent="0.25">
      <c r="A132" s="255"/>
      <c r="B132" s="183"/>
      <c r="C132" s="22" t="s">
        <v>27</v>
      </c>
      <c r="D132" s="7" t="s">
        <v>249</v>
      </c>
      <c r="E132" s="206"/>
      <c r="F132" s="4"/>
      <c r="G132" s="244"/>
      <c r="H132" s="204"/>
      <c r="I132" s="92"/>
      <c r="J132" s="190"/>
      <c r="K132" s="275"/>
      <c r="L132" s="273"/>
      <c r="M132" s="188"/>
      <c r="N132" s="93"/>
      <c r="O132" s="93"/>
      <c r="P132" s="93"/>
    </row>
    <row r="133" spans="1:16" ht="30" customHeight="1" x14ac:dyDescent="0.25">
      <c r="A133" s="255"/>
      <c r="B133" s="183"/>
      <c r="C133" s="22" t="s">
        <v>27</v>
      </c>
      <c r="D133" s="9" t="s">
        <v>250</v>
      </c>
      <c r="E133" s="206"/>
      <c r="F133" s="4"/>
      <c r="G133" s="244"/>
      <c r="H133" s="204"/>
      <c r="I133" s="92"/>
      <c r="J133" s="190"/>
      <c r="K133" s="275"/>
      <c r="L133" s="273"/>
      <c r="M133" s="188"/>
      <c r="N133" s="93"/>
      <c r="O133" s="93"/>
      <c r="P133" s="93"/>
    </row>
    <row r="134" spans="1:16" ht="30" customHeight="1" x14ac:dyDescent="0.25">
      <c r="A134" s="255"/>
      <c r="B134" s="183"/>
      <c r="C134" s="22" t="s">
        <v>27</v>
      </c>
      <c r="D134" s="9" t="s">
        <v>251</v>
      </c>
      <c r="E134" s="206"/>
      <c r="F134" s="4"/>
      <c r="G134" s="244"/>
      <c r="H134" s="204"/>
      <c r="I134" s="92"/>
      <c r="J134" s="190"/>
      <c r="K134" s="275"/>
      <c r="L134" s="273"/>
      <c r="M134" s="188"/>
      <c r="N134" s="93"/>
      <c r="O134" s="93"/>
      <c r="P134" s="93"/>
    </row>
    <row r="135" spans="1:16" ht="30" customHeight="1" x14ac:dyDescent="0.25">
      <c r="A135" s="255"/>
      <c r="B135" s="183"/>
      <c r="C135" s="22" t="s">
        <v>27</v>
      </c>
      <c r="D135" s="9" t="s">
        <v>252</v>
      </c>
      <c r="E135" s="206"/>
      <c r="F135" s="4"/>
      <c r="G135" s="244"/>
      <c r="H135" s="204"/>
      <c r="I135" s="92"/>
      <c r="J135" s="190"/>
      <c r="K135" s="275"/>
      <c r="L135" s="273"/>
      <c r="M135" s="188"/>
      <c r="N135" s="93"/>
      <c r="O135" s="93"/>
      <c r="P135" s="93"/>
    </row>
    <row r="136" spans="1:16" ht="30" customHeight="1" x14ac:dyDescent="0.25">
      <c r="A136" s="255"/>
      <c r="B136" s="183"/>
      <c r="C136" s="22" t="s">
        <v>27</v>
      </c>
      <c r="D136" s="9" t="s">
        <v>253</v>
      </c>
      <c r="E136" s="206"/>
      <c r="F136" s="4"/>
      <c r="G136" s="244"/>
      <c r="H136" s="204"/>
      <c r="I136" s="92"/>
      <c r="J136" s="190"/>
      <c r="K136" s="275"/>
      <c r="L136" s="273"/>
      <c r="M136" s="188"/>
      <c r="N136" s="93"/>
      <c r="O136" s="93"/>
      <c r="P136" s="93"/>
    </row>
    <row r="137" spans="1:16" ht="30" customHeight="1" x14ac:dyDescent="0.25">
      <c r="A137" s="255"/>
      <c r="B137" s="183"/>
      <c r="C137" s="22" t="s">
        <v>27</v>
      </c>
      <c r="D137" s="7" t="s">
        <v>254</v>
      </c>
      <c r="E137" s="206"/>
      <c r="F137" s="4"/>
      <c r="G137" s="244"/>
      <c r="H137" s="204"/>
      <c r="I137" s="92"/>
      <c r="J137" s="190"/>
      <c r="K137" s="275"/>
      <c r="L137" s="273"/>
      <c r="M137" s="188"/>
      <c r="N137" s="93"/>
      <c r="O137" s="93"/>
      <c r="P137" s="93"/>
    </row>
    <row r="138" spans="1:16" ht="130.5" customHeight="1" x14ac:dyDescent="0.25">
      <c r="A138" s="255"/>
      <c r="B138" s="184"/>
      <c r="C138" s="22" t="s">
        <v>27</v>
      </c>
      <c r="D138" s="9" t="s">
        <v>255</v>
      </c>
      <c r="E138" s="206"/>
      <c r="F138" s="17" t="s">
        <v>258</v>
      </c>
      <c r="G138" s="245"/>
      <c r="H138" s="205"/>
      <c r="I138" s="17" t="s">
        <v>335</v>
      </c>
      <c r="J138" s="181"/>
      <c r="K138" s="276"/>
      <c r="L138" s="277"/>
      <c r="M138" s="189"/>
      <c r="N138" s="93"/>
      <c r="O138" s="93"/>
      <c r="P138" s="93"/>
    </row>
    <row r="139" spans="1:16" ht="45.75" customHeight="1" x14ac:dyDescent="0.25">
      <c r="A139" s="255"/>
      <c r="B139" s="182" t="s">
        <v>256</v>
      </c>
      <c r="C139" s="22"/>
      <c r="D139" s="4" t="s">
        <v>257</v>
      </c>
      <c r="E139" s="206"/>
      <c r="F139" s="92"/>
      <c r="G139" s="207" t="s">
        <v>488</v>
      </c>
      <c r="H139" s="282"/>
      <c r="I139" s="92"/>
      <c r="J139" s="257" t="s">
        <v>9</v>
      </c>
      <c r="K139" s="274" t="s">
        <v>305</v>
      </c>
      <c r="L139" s="272">
        <f t="shared" si="11"/>
        <v>1</v>
      </c>
      <c r="M139" s="283" t="s">
        <v>485</v>
      </c>
      <c r="N139" s="93"/>
      <c r="O139" s="93"/>
      <c r="P139" s="93"/>
    </row>
    <row r="140" spans="1:16" ht="45.75" customHeight="1" x14ac:dyDescent="0.25">
      <c r="A140" s="255"/>
      <c r="B140" s="183"/>
      <c r="C140" s="22" t="s">
        <v>27</v>
      </c>
      <c r="D140" s="7" t="s">
        <v>248</v>
      </c>
      <c r="E140" s="206"/>
      <c r="F140" s="92"/>
      <c r="G140" s="207"/>
      <c r="H140" s="282"/>
      <c r="I140" s="92"/>
      <c r="J140" s="257"/>
      <c r="K140" s="275"/>
      <c r="L140" s="273"/>
      <c r="M140" s="284"/>
      <c r="N140" s="93"/>
      <c r="O140" s="93"/>
      <c r="P140" s="93"/>
    </row>
    <row r="141" spans="1:16" ht="45.75" customHeight="1" x14ac:dyDescent="0.25">
      <c r="A141" s="255"/>
      <c r="B141" s="183"/>
      <c r="C141" s="22" t="s">
        <v>27</v>
      </c>
      <c r="D141" s="7" t="s">
        <v>249</v>
      </c>
      <c r="E141" s="206"/>
      <c r="F141" s="92"/>
      <c r="G141" s="207"/>
      <c r="H141" s="282"/>
      <c r="I141" s="92"/>
      <c r="J141" s="257"/>
      <c r="K141" s="275"/>
      <c r="L141" s="273"/>
      <c r="M141" s="284"/>
      <c r="N141" s="93"/>
      <c r="O141" s="93"/>
      <c r="P141" s="93"/>
    </row>
    <row r="142" spans="1:16" ht="45.75" customHeight="1" x14ac:dyDescent="0.25">
      <c r="A142" s="255"/>
      <c r="B142" s="183"/>
      <c r="C142" s="22" t="s">
        <v>27</v>
      </c>
      <c r="D142" s="7" t="s">
        <v>250</v>
      </c>
      <c r="E142" s="206"/>
      <c r="F142" s="92"/>
      <c r="G142" s="207"/>
      <c r="H142" s="282"/>
      <c r="I142" s="92"/>
      <c r="J142" s="257"/>
      <c r="K142" s="275"/>
      <c r="L142" s="273"/>
      <c r="M142" s="284"/>
      <c r="N142" s="93"/>
      <c r="O142" s="93"/>
      <c r="P142" s="93"/>
    </row>
    <row r="143" spans="1:16" ht="45.75" customHeight="1" x14ac:dyDescent="0.25">
      <c r="A143" s="255"/>
      <c r="B143" s="183"/>
      <c r="C143" s="22" t="s">
        <v>27</v>
      </c>
      <c r="D143" s="7" t="s">
        <v>259</v>
      </c>
      <c r="E143" s="206"/>
      <c r="F143" s="92"/>
      <c r="G143" s="207"/>
      <c r="H143" s="282"/>
      <c r="I143" s="92"/>
      <c r="J143" s="257"/>
      <c r="K143" s="275"/>
      <c r="L143" s="273"/>
      <c r="M143" s="284"/>
      <c r="N143" s="93"/>
      <c r="O143" s="93"/>
      <c r="P143" s="93"/>
    </row>
    <row r="144" spans="1:16" ht="45.75" customHeight="1" x14ac:dyDescent="0.25">
      <c r="A144" s="255"/>
      <c r="B144" s="183"/>
      <c r="C144" s="22" t="s">
        <v>27</v>
      </c>
      <c r="D144" s="7" t="s">
        <v>252</v>
      </c>
      <c r="E144" s="206"/>
      <c r="F144" s="92"/>
      <c r="G144" s="207"/>
      <c r="H144" s="282"/>
      <c r="I144" s="92"/>
      <c r="J144" s="257"/>
      <c r="K144" s="275"/>
      <c r="L144" s="273"/>
      <c r="M144" s="284"/>
      <c r="N144" s="93"/>
      <c r="O144" s="93"/>
      <c r="P144" s="93"/>
    </row>
    <row r="145" spans="1:16" ht="45.75" customHeight="1" x14ac:dyDescent="0.25">
      <c r="A145" s="255"/>
      <c r="B145" s="183"/>
      <c r="C145" s="22" t="s">
        <v>27</v>
      </c>
      <c r="D145" s="9" t="s">
        <v>253</v>
      </c>
      <c r="E145" s="206"/>
      <c r="F145" s="92"/>
      <c r="G145" s="207"/>
      <c r="H145" s="282"/>
      <c r="I145" s="92"/>
      <c r="J145" s="257"/>
      <c r="K145" s="275"/>
      <c r="L145" s="273"/>
      <c r="M145" s="284"/>
      <c r="N145" s="93"/>
      <c r="O145" s="93"/>
      <c r="P145" s="93"/>
    </row>
    <row r="146" spans="1:16" ht="45.75" customHeight="1" x14ac:dyDescent="0.25">
      <c r="A146" s="255"/>
      <c r="B146" s="183"/>
      <c r="C146" s="22" t="s">
        <v>27</v>
      </c>
      <c r="D146" s="7" t="s">
        <v>260</v>
      </c>
      <c r="E146" s="206"/>
      <c r="F146" s="92"/>
      <c r="G146" s="207"/>
      <c r="H146" s="282"/>
      <c r="I146" s="92"/>
      <c r="J146" s="257"/>
      <c r="K146" s="275"/>
      <c r="L146" s="273"/>
      <c r="M146" s="284"/>
      <c r="N146" s="93"/>
      <c r="O146" s="93"/>
      <c r="P146" s="93"/>
    </row>
    <row r="147" spans="1:16" ht="45.75" customHeight="1" x14ac:dyDescent="0.25">
      <c r="A147" s="255"/>
      <c r="B147" s="183"/>
      <c r="C147" s="22" t="s">
        <v>27</v>
      </c>
      <c r="D147" s="7" t="s">
        <v>261</v>
      </c>
      <c r="E147" s="206"/>
      <c r="F147" s="92"/>
      <c r="G147" s="207"/>
      <c r="H147" s="282"/>
      <c r="I147" s="92"/>
      <c r="J147" s="257"/>
      <c r="K147" s="275"/>
      <c r="L147" s="273"/>
      <c r="M147" s="284"/>
      <c r="N147" s="93"/>
      <c r="O147" s="93"/>
      <c r="P147" s="93"/>
    </row>
    <row r="148" spans="1:16" ht="45.75" customHeight="1" x14ac:dyDescent="0.25">
      <c r="A148" s="255"/>
      <c r="B148" s="183"/>
      <c r="C148" s="22" t="s">
        <v>27</v>
      </c>
      <c r="D148" s="7" t="s">
        <v>262</v>
      </c>
      <c r="E148" s="206"/>
      <c r="F148" s="92"/>
      <c r="G148" s="207"/>
      <c r="H148" s="282"/>
      <c r="I148" s="92"/>
      <c r="J148" s="257"/>
      <c r="K148" s="275"/>
      <c r="L148" s="273"/>
      <c r="M148" s="284"/>
      <c r="N148" s="93"/>
      <c r="O148" s="93"/>
      <c r="P148" s="93"/>
    </row>
    <row r="149" spans="1:16" ht="45.75" customHeight="1" x14ac:dyDescent="0.25">
      <c r="A149" s="255"/>
      <c r="B149" s="183"/>
      <c r="C149" s="22" t="s">
        <v>27</v>
      </c>
      <c r="D149" s="7" t="s">
        <v>263</v>
      </c>
      <c r="E149" s="206"/>
      <c r="F149" s="92"/>
      <c r="G149" s="207"/>
      <c r="H149" s="282"/>
      <c r="I149" s="92"/>
      <c r="J149" s="257"/>
      <c r="K149" s="275"/>
      <c r="L149" s="273"/>
      <c r="M149" s="284"/>
      <c r="N149" s="93"/>
      <c r="O149" s="93"/>
      <c r="P149" s="93"/>
    </row>
    <row r="150" spans="1:16" ht="45.75" customHeight="1" x14ac:dyDescent="0.25">
      <c r="A150" s="255"/>
      <c r="B150" s="183"/>
      <c r="C150" s="22" t="s">
        <v>27</v>
      </c>
      <c r="D150" s="7" t="s">
        <v>264</v>
      </c>
      <c r="E150" s="206"/>
      <c r="F150" s="92"/>
      <c r="G150" s="207"/>
      <c r="H150" s="282"/>
      <c r="I150" s="92"/>
      <c r="J150" s="257"/>
      <c r="K150" s="275"/>
      <c r="L150" s="273"/>
      <c r="M150" s="284"/>
      <c r="N150" s="93"/>
      <c r="O150" s="93"/>
      <c r="P150" s="93"/>
    </row>
    <row r="151" spans="1:16" ht="45.75" customHeight="1" x14ac:dyDescent="0.25">
      <c r="A151" s="255"/>
      <c r="B151" s="183"/>
      <c r="C151" s="22" t="s">
        <v>27</v>
      </c>
      <c r="D151" s="7" t="s">
        <v>265</v>
      </c>
      <c r="E151" s="206"/>
      <c r="F151" s="92"/>
      <c r="G151" s="207"/>
      <c r="H151" s="282"/>
      <c r="I151" s="92"/>
      <c r="J151" s="257"/>
      <c r="K151" s="275"/>
      <c r="L151" s="273"/>
      <c r="M151" s="284"/>
      <c r="N151" s="93"/>
      <c r="O151" s="93"/>
      <c r="P151" s="93"/>
    </row>
    <row r="152" spans="1:16" ht="45.75" customHeight="1" x14ac:dyDescent="0.25">
      <c r="A152" s="255"/>
      <c r="B152" s="183"/>
      <c r="C152" s="22" t="s">
        <v>27</v>
      </c>
      <c r="D152" s="7" t="s">
        <v>266</v>
      </c>
      <c r="E152" s="206"/>
      <c r="F152" s="92"/>
      <c r="G152" s="207"/>
      <c r="H152" s="282"/>
      <c r="I152" s="92"/>
      <c r="J152" s="257"/>
      <c r="K152" s="275"/>
      <c r="L152" s="273"/>
      <c r="M152" s="284"/>
      <c r="N152" s="93"/>
      <c r="O152" s="93"/>
      <c r="P152" s="93"/>
    </row>
    <row r="153" spans="1:16" ht="88.5" customHeight="1" x14ac:dyDescent="0.25">
      <c r="A153" s="255"/>
      <c r="B153" s="184"/>
      <c r="C153" s="22" t="s">
        <v>27</v>
      </c>
      <c r="D153" s="7" t="s">
        <v>267</v>
      </c>
      <c r="E153" s="206"/>
      <c r="F153" s="4" t="s">
        <v>270</v>
      </c>
      <c r="G153" s="207"/>
      <c r="H153" s="282"/>
      <c r="I153" s="17" t="s">
        <v>335</v>
      </c>
      <c r="J153" s="257"/>
      <c r="K153" s="276"/>
      <c r="L153" s="277"/>
      <c r="M153" s="284" t="s">
        <v>348</v>
      </c>
      <c r="N153" s="93"/>
      <c r="O153" s="93"/>
      <c r="P153" s="93"/>
    </row>
    <row r="154" spans="1:16" ht="30" customHeight="1" x14ac:dyDescent="0.25">
      <c r="A154" s="255"/>
      <c r="B154" s="182" t="s">
        <v>268</v>
      </c>
      <c r="C154" s="22"/>
      <c r="D154" s="20" t="s">
        <v>269</v>
      </c>
      <c r="E154" s="206"/>
      <c r="F154" s="4"/>
      <c r="G154" s="207" t="s">
        <v>451</v>
      </c>
      <c r="H154" s="206" t="s">
        <v>386</v>
      </c>
      <c r="I154" s="92"/>
      <c r="J154" s="206" t="s">
        <v>288</v>
      </c>
      <c r="K154" s="274" t="s">
        <v>305</v>
      </c>
      <c r="L154" s="272">
        <f>IF(K154="Si",1,IF(K154="No",0,"error"))</f>
        <v>1</v>
      </c>
      <c r="M154" s="208" t="s">
        <v>486</v>
      </c>
      <c r="N154" s="93"/>
      <c r="O154" s="93"/>
      <c r="P154" s="93"/>
    </row>
    <row r="155" spans="1:16" ht="30" customHeight="1" x14ac:dyDescent="0.25">
      <c r="A155" s="255"/>
      <c r="B155" s="183"/>
      <c r="C155" s="22" t="s">
        <v>27</v>
      </c>
      <c r="D155" s="7" t="s">
        <v>259</v>
      </c>
      <c r="E155" s="206"/>
      <c r="F155" s="4"/>
      <c r="G155" s="206"/>
      <c r="H155" s="206"/>
      <c r="I155" s="92"/>
      <c r="J155" s="206"/>
      <c r="K155" s="275"/>
      <c r="L155" s="273"/>
      <c r="M155" s="208"/>
      <c r="N155" s="93"/>
      <c r="O155" s="93"/>
      <c r="P155" s="93"/>
    </row>
    <row r="156" spans="1:16" x14ac:dyDescent="0.25">
      <c r="A156" s="255"/>
      <c r="B156" s="183"/>
      <c r="C156" s="22" t="s">
        <v>27</v>
      </c>
      <c r="D156" s="7" t="s">
        <v>252</v>
      </c>
      <c r="E156" s="206"/>
      <c r="F156" s="4"/>
      <c r="G156" s="206"/>
      <c r="H156" s="206"/>
      <c r="I156" s="92"/>
      <c r="J156" s="206"/>
      <c r="K156" s="275"/>
      <c r="L156" s="273"/>
      <c r="M156" s="208"/>
      <c r="N156" s="93"/>
      <c r="O156" s="93"/>
      <c r="P156" s="93"/>
    </row>
    <row r="157" spans="1:16" ht="30" x14ac:dyDescent="0.25">
      <c r="A157" s="255"/>
      <c r="B157" s="183"/>
      <c r="C157" s="22" t="s">
        <v>27</v>
      </c>
      <c r="D157" s="9" t="s">
        <v>253</v>
      </c>
      <c r="E157" s="206"/>
      <c r="F157" s="4"/>
      <c r="G157" s="206"/>
      <c r="H157" s="206"/>
      <c r="I157" s="92"/>
      <c r="J157" s="206"/>
      <c r="K157" s="275"/>
      <c r="L157" s="273"/>
      <c r="M157" s="208"/>
      <c r="N157" s="93"/>
      <c r="O157" s="93"/>
      <c r="P157" s="93"/>
    </row>
    <row r="158" spans="1:16" ht="30" customHeight="1" x14ac:dyDescent="0.25">
      <c r="A158" s="255"/>
      <c r="B158" s="183"/>
      <c r="C158" s="22" t="s">
        <v>27</v>
      </c>
      <c r="D158" s="7" t="s">
        <v>254</v>
      </c>
      <c r="E158" s="206"/>
      <c r="F158" s="4"/>
      <c r="G158" s="206"/>
      <c r="H158" s="206"/>
      <c r="I158" s="92"/>
      <c r="J158" s="206"/>
      <c r="K158" s="275"/>
      <c r="L158" s="273"/>
      <c r="M158" s="208"/>
      <c r="N158" s="93"/>
      <c r="O158" s="93"/>
      <c r="P158" s="93"/>
    </row>
    <row r="159" spans="1:16" ht="30" customHeight="1" x14ac:dyDescent="0.25">
      <c r="A159" s="255"/>
      <c r="B159" s="183"/>
      <c r="C159" s="22" t="s">
        <v>27</v>
      </c>
      <c r="D159" s="7" t="s">
        <v>260</v>
      </c>
      <c r="E159" s="206"/>
      <c r="F159" s="4"/>
      <c r="G159" s="206"/>
      <c r="H159" s="206"/>
      <c r="I159" s="92"/>
      <c r="J159" s="206"/>
      <c r="K159" s="275"/>
      <c r="L159" s="273"/>
      <c r="M159" s="208"/>
      <c r="N159" s="93"/>
      <c r="O159" s="93"/>
      <c r="P159" s="93"/>
    </row>
    <row r="160" spans="1:16" ht="30" customHeight="1" x14ac:dyDescent="0.25">
      <c r="A160" s="255"/>
      <c r="B160" s="183"/>
      <c r="C160" s="22" t="s">
        <v>27</v>
      </c>
      <c r="D160" s="7" t="s">
        <v>271</v>
      </c>
      <c r="E160" s="206"/>
      <c r="F160" s="4"/>
      <c r="G160" s="206"/>
      <c r="H160" s="206"/>
      <c r="I160" s="92"/>
      <c r="J160" s="206"/>
      <c r="K160" s="275"/>
      <c r="L160" s="273"/>
      <c r="M160" s="208"/>
      <c r="N160" s="93"/>
      <c r="O160" s="93"/>
      <c r="P160" s="93"/>
    </row>
    <row r="161" spans="1:16" x14ac:dyDescent="0.25">
      <c r="A161" s="255"/>
      <c r="B161" s="183"/>
      <c r="C161" s="22" t="s">
        <v>27</v>
      </c>
      <c r="D161" s="7" t="s">
        <v>272</v>
      </c>
      <c r="E161" s="206"/>
      <c r="F161" s="4"/>
      <c r="G161" s="206"/>
      <c r="H161" s="206"/>
      <c r="I161" s="92"/>
      <c r="J161" s="206"/>
      <c r="K161" s="275"/>
      <c r="L161" s="273"/>
      <c r="M161" s="208"/>
      <c r="N161" s="93"/>
      <c r="O161" s="93"/>
      <c r="P161" s="93"/>
    </row>
    <row r="162" spans="1:16" ht="60" x14ac:dyDescent="0.25">
      <c r="A162" s="255"/>
      <c r="B162" s="184"/>
      <c r="C162" s="22" t="s">
        <v>27</v>
      </c>
      <c r="D162" s="7" t="s">
        <v>273</v>
      </c>
      <c r="E162" s="206"/>
      <c r="F162" s="58" t="s">
        <v>276</v>
      </c>
      <c r="G162" s="206"/>
      <c r="H162" s="206"/>
      <c r="I162" s="17" t="s">
        <v>319</v>
      </c>
      <c r="J162" s="206"/>
      <c r="K162" s="276"/>
      <c r="L162" s="277"/>
      <c r="M162" s="208" t="s">
        <v>347</v>
      </c>
      <c r="N162" s="93"/>
      <c r="O162" s="93"/>
      <c r="P162" s="93"/>
    </row>
    <row r="163" spans="1:16" ht="144.75" customHeight="1" x14ac:dyDescent="0.25">
      <c r="A163" s="255"/>
      <c r="B163" s="20" t="s">
        <v>274</v>
      </c>
      <c r="C163" s="22" t="s">
        <v>27</v>
      </c>
      <c r="D163" s="17" t="s">
        <v>275</v>
      </c>
      <c r="E163" s="63"/>
      <c r="F163" s="50" t="s">
        <v>279</v>
      </c>
      <c r="G163" s="161" t="s">
        <v>400</v>
      </c>
      <c r="H163" s="121" t="s">
        <v>319</v>
      </c>
      <c r="I163" s="65"/>
      <c r="J163" s="115" t="s">
        <v>9</v>
      </c>
      <c r="K163" s="128" t="s">
        <v>305</v>
      </c>
      <c r="L163" s="67">
        <f t="shared" ref="L163:L165" si="12">IF(K163="Si",1,IF(K163="No",0,"error"))</f>
        <v>1</v>
      </c>
      <c r="M163" s="171" t="s">
        <v>399</v>
      </c>
      <c r="N163" s="93"/>
      <c r="O163" s="93"/>
    </row>
    <row r="164" spans="1:16" ht="81" customHeight="1" x14ac:dyDescent="0.25">
      <c r="A164" s="255"/>
      <c r="B164" s="20" t="s">
        <v>366</v>
      </c>
      <c r="C164" s="22" t="s">
        <v>27</v>
      </c>
      <c r="D164" s="4" t="s">
        <v>277</v>
      </c>
      <c r="E164" s="4" t="s">
        <v>278</v>
      </c>
      <c r="F164" s="4" t="s">
        <v>283</v>
      </c>
      <c r="G164" s="48" t="s">
        <v>401</v>
      </c>
      <c r="H164" s="162" t="s">
        <v>319</v>
      </c>
      <c r="I164" s="17" t="s">
        <v>318</v>
      </c>
      <c r="J164" s="115" t="s">
        <v>9</v>
      </c>
      <c r="K164" s="81" t="s">
        <v>305</v>
      </c>
      <c r="L164" s="40">
        <f t="shared" si="12"/>
        <v>1</v>
      </c>
      <c r="M164" s="171" t="s">
        <v>414</v>
      </c>
      <c r="N164" s="93"/>
      <c r="O164" s="93"/>
      <c r="P164" s="93"/>
    </row>
    <row r="165" spans="1:16" ht="80.25" customHeight="1" x14ac:dyDescent="0.25">
      <c r="A165" s="255"/>
      <c r="B165" s="53" t="s">
        <v>280</v>
      </c>
      <c r="C165" s="22" t="s">
        <v>27</v>
      </c>
      <c r="D165" s="4" t="s">
        <v>281</v>
      </c>
      <c r="E165" s="182" t="s">
        <v>282</v>
      </c>
      <c r="F165" s="4"/>
      <c r="G165" s="230" t="s">
        <v>452</v>
      </c>
      <c r="H165" s="182" t="s">
        <v>386</v>
      </c>
      <c r="I165" s="65"/>
      <c r="J165" s="206" t="s">
        <v>288</v>
      </c>
      <c r="K165" s="279" t="s">
        <v>305</v>
      </c>
      <c r="L165" s="280">
        <f t="shared" si="12"/>
        <v>1</v>
      </c>
      <c r="M165" s="191" t="s">
        <v>487</v>
      </c>
      <c r="N165" s="93"/>
      <c r="O165" s="93"/>
      <c r="P165" s="93"/>
    </row>
    <row r="166" spans="1:16" ht="62.25" customHeight="1" x14ac:dyDescent="0.25">
      <c r="A166" s="255"/>
      <c r="B166" s="54"/>
      <c r="C166" s="22" t="s">
        <v>27</v>
      </c>
      <c r="D166" s="63" t="s">
        <v>284</v>
      </c>
      <c r="E166" s="184"/>
      <c r="F166" s="100" t="s">
        <v>287</v>
      </c>
      <c r="G166" s="210"/>
      <c r="H166" s="184" t="s">
        <v>319</v>
      </c>
      <c r="I166" s="14" t="s">
        <v>346</v>
      </c>
      <c r="J166" s="206"/>
      <c r="K166" s="279"/>
      <c r="L166" s="280"/>
      <c r="M166" s="193" t="s">
        <v>349</v>
      </c>
      <c r="N166" s="93"/>
      <c r="O166" s="93"/>
      <c r="P166" s="93"/>
    </row>
    <row r="167" spans="1:16" ht="72.75" customHeight="1" x14ac:dyDescent="0.25">
      <c r="A167" s="255"/>
      <c r="B167" s="53" t="s">
        <v>285</v>
      </c>
      <c r="C167" s="22" t="s">
        <v>27</v>
      </c>
      <c r="D167" s="160" t="s">
        <v>286</v>
      </c>
      <c r="E167" s="23" t="s">
        <v>290</v>
      </c>
      <c r="F167" s="105"/>
      <c r="G167" s="281" t="s">
        <v>453</v>
      </c>
      <c r="H167" s="203" t="s">
        <v>365</v>
      </c>
      <c r="I167" s="65"/>
      <c r="J167" s="180" t="s">
        <v>9</v>
      </c>
      <c r="K167" s="274" t="s">
        <v>4</v>
      </c>
      <c r="L167" s="272">
        <f>IF(K167="Si",1,IF(K167="No",0,"error"))</f>
        <v>1</v>
      </c>
      <c r="M167" s="217" t="s">
        <v>415</v>
      </c>
      <c r="N167" s="93"/>
      <c r="O167" s="93"/>
      <c r="P167" s="93"/>
    </row>
    <row r="168" spans="1:16" ht="78.75" customHeight="1" x14ac:dyDescent="0.25">
      <c r="A168" s="255"/>
      <c r="B168" s="120"/>
      <c r="C168" s="22" t="s">
        <v>27</v>
      </c>
      <c r="D168" s="159" t="s">
        <v>289</v>
      </c>
      <c r="E168" s="63"/>
      <c r="F168" s="58" t="s">
        <v>294</v>
      </c>
      <c r="G168" s="240"/>
      <c r="H168" s="205"/>
      <c r="I168" s="17" t="s">
        <v>321</v>
      </c>
      <c r="J168" s="181"/>
      <c r="K168" s="276"/>
      <c r="L168" s="277"/>
      <c r="M168" s="219"/>
      <c r="N168" s="93"/>
      <c r="O168" s="93"/>
      <c r="P168" s="93"/>
    </row>
    <row r="169" spans="1:16" ht="75" customHeight="1" x14ac:dyDescent="0.25">
      <c r="A169" s="255"/>
      <c r="B169" s="20" t="s">
        <v>291</v>
      </c>
      <c r="C169" s="22" t="s">
        <v>27</v>
      </c>
      <c r="D169" s="4" t="s">
        <v>292</v>
      </c>
      <c r="E169" s="20" t="s">
        <v>293</v>
      </c>
      <c r="F169" s="99" t="s">
        <v>298</v>
      </c>
      <c r="G169" s="48" t="s">
        <v>454</v>
      </c>
      <c r="H169" s="203" t="s">
        <v>321</v>
      </c>
      <c r="I169" s="17" t="s">
        <v>321</v>
      </c>
      <c r="J169" s="115" t="s">
        <v>288</v>
      </c>
      <c r="K169" s="106" t="s">
        <v>305</v>
      </c>
      <c r="L169" s="46">
        <f t="shared" ref="L169" si="13">IF(K169="Si",1,IF(K169="No",0,"error"))</f>
        <v>1</v>
      </c>
      <c r="M169" s="169" t="s">
        <v>416</v>
      </c>
      <c r="P169" s="93"/>
    </row>
    <row r="170" spans="1:16" ht="92.25" customHeight="1" x14ac:dyDescent="0.25">
      <c r="A170" s="255"/>
      <c r="B170" s="182" t="s">
        <v>295</v>
      </c>
      <c r="C170" s="22" t="s">
        <v>27</v>
      </c>
      <c r="D170" s="4" t="s">
        <v>296</v>
      </c>
      <c r="E170" s="20" t="s">
        <v>297</v>
      </c>
      <c r="F170" s="100"/>
      <c r="G170" s="143" t="s">
        <v>454</v>
      </c>
      <c r="H170" s="204"/>
      <c r="I170" s="92"/>
      <c r="J170" s="115" t="s">
        <v>288</v>
      </c>
      <c r="K170" s="107"/>
      <c r="L170" s="79"/>
      <c r="M170" s="217" t="s">
        <v>417</v>
      </c>
      <c r="N170" s="93"/>
      <c r="O170" s="93"/>
      <c r="P170" s="93"/>
    </row>
    <row r="171" spans="1:16" ht="92.25" customHeight="1" x14ac:dyDescent="0.25">
      <c r="A171" s="255"/>
      <c r="B171" s="183"/>
      <c r="C171" s="22" t="s">
        <v>27</v>
      </c>
      <c r="D171" s="4" t="s">
        <v>299</v>
      </c>
      <c r="E171" s="23" t="s">
        <v>300</v>
      </c>
      <c r="F171" s="100"/>
      <c r="G171" s="177" t="s">
        <v>454</v>
      </c>
      <c r="H171" s="204"/>
      <c r="I171" s="92"/>
      <c r="J171" s="115" t="s">
        <v>288</v>
      </c>
      <c r="K171" s="108" t="s">
        <v>4</v>
      </c>
      <c r="L171" s="46">
        <f t="shared" ref="L171:L174" si="14">IF(K171="Si",1,IF(K171="No",0,"error"))</f>
        <v>1</v>
      </c>
      <c r="M171" s="218"/>
      <c r="N171" s="93"/>
      <c r="O171" s="93"/>
      <c r="P171" s="93"/>
    </row>
    <row r="172" spans="1:16" ht="92.25" customHeight="1" x14ac:dyDescent="0.25">
      <c r="A172" s="255"/>
      <c r="B172" s="183"/>
      <c r="C172" s="22" t="s">
        <v>11</v>
      </c>
      <c r="D172" s="7" t="s">
        <v>301</v>
      </c>
      <c r="E172" s="23" t="s">
        <v>300</v>
      </c>
      <c r="F172" s="100"/>
      <c r="G172" s="177" t="s">
        <v>454</v>
      </c>
      <c r="H172" s="204"/>
      <c r="I172" s="92"/>
      <c r="J172" s="115" t="s">
        <v>288</v>
      </c>
      <c r="K172" s="106" t="s">
        <v>4</v>
      </c>
      <c r="L172" s="46">
        <f t="shared" si="14"/>
        <v>1</v>
      </c>
      <c r="M172" s="218"/>
      <c r="N172" s="93"/>
      <c r="O172" s="93"/>
      <c r="P172" s="93"/>
    </row>
    <row r="173" spans="1:16" ht="92.25" customHeight="1" x14ac:dyDescent="0.25">
      <c r="A173" s="255"/>
      <c r="B173" s="183"/>
      <c r="C173" s="22" t="s">
        <v>15</v>
      </c>
      <c r="D173" s="7" t="s">
        <v>302</v>
      </c>
      <c r="E173" s="23" t="s">
        <v>300</v>
      </c>
      <c r="F173" s="100"/>
      <c r="G173" s="150"/>
      <c r="H173" s="204"/>
      <c r="I173" s="92"/>
      <c r="J173" s="115" t="s">
        <v>288</v>
      </c>
      <c r="K173" s="109" t="s">
        <v>305</v>
      </c>
      <c r="L173" s="25">
        <f t="shared" si="14"/>
        <v>1</v>
      </c>
      <c r="M173" s="218"/>
      <c r="N173" s="93"/>
      <c r="O173" s="93"/>
      <c r="P173" s="93"/>
    </row>
    <row r="174" spans="1:16" ht="92.25" customHeight="1" x14ac:dyDescent="0.25">
      <c r="A174" s="255"/>
      <c r="B174" s="183"/>
      <c r="C174" s="22" t="s">
        <v>18</v>
      </c>
      <c r="D174" s="7" t="s">
        <v>303</v>
      </c>
      <c r="E174" s="23" t="s">
        <v>300</v>
      </c>
      <c r="F174" s="105"/>
      <c r="G174" s="177" t="s">
        <v>454</v>
      </c>
      <c r="H174" s="204"/>
      <c r="I174" s="92"/>
      <c r="J174" s="115" t="s">
        <v>288</v>
      </c>
      <c r="K174" s="106" t="s">
        <v>306</v>
      </c>
      <c r="L174" s="46">
        <f t="shared" si="14"/>
        <v>1</v>
      </c>
      <c r="M174" s="218"/>
      <c r="N174" s="93"/>
      <c r="O174" s="93"/>
      <c r="P174" s="93"/>
    </row>
    <row r="175" spans="1:16" ht="92.25" customHeight="1" x14ac:dyDescent="0.25">
      <c r="A175" s="256"/>
      <c r="B175" s="184"/>
      <c r="C175" s="22" t="s">
        <v>20</v>
      </c>
      <c r="D175" s="30" t="s">
        <v>304</v>
      </c>
      <c r="E175" s="4" t="s">
        <v>300</v>
      </c>
      <c r="F175" s="1"/>
      <c r="G175" s="177" t="s">
        <v>454</v>
      </c>
      <c r="H175" s="205"/>
      <c r="I175" s="92"/>
      <c r="J175" s="115"/>
      <c r="K175" s="106" t="s">
        <v>306</v>
      </c>
      <c r="L175" s="46">
        <f t="shared" ref="L175" si="15">IF(K175="Si",1,IF(K175="No",0,"error"))</f>
        <v>1</v>
      </c>
      <c r="M175" s="219"/>
      <c r="N175" s="93"/>
      <c r="O175" s="93"/>
      <c r="P175" s="93"/>
    </row>
    <row r="178" spans="12:12" x14ac:dyDescent="0.25">
      <c r="L178" s="10">
        <f>COUNTIF(L8:L175,1)</f>
        <v>107</v>
      </c>
    </row>
    <row r="179" spans="12:12" x14ac:dyDescent="0.25">
      <c r="L179" s="10">
        <f>COUNTIF(L8:L176,0)</f>
        <v>8</v>
      </c>
    </row>
    <row r="180" spans="12:12" x14ac:dyDescent="0.25">
      <c r="L180" s="166">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53" r:id="rId29" xr:uid="{00000000-0004-0000-0000-00001E000000}"/>
    <hyperlink ref="G69" r:id="rId30" xr:uid="{00000000-0004-0000-0000-00001F000000}"/>
    <hyperlink ref="G76" r:id="rId31" xr:uid="{00000000-0004-0000-0000-000020000000}"/>
    <hyperlink ref="G77" r:id="rId32" xr:uid="{00000000-0004-0000-0000-000021000000}"/>
    <hyperlink ref="G78" r:id="rId33" xr:uid="{00000000-0004-0000-0000-000022000000}"/>
    <hyperlink ref="G79" r:id="rId34" xr:uid="{00000000-0004-0000-0000-000023000000}"/>
    <hyperlink ref="G80" r:id="rId35" xr:uid="{00000000-0004-0000-0000-000024000000}"/>
    <hyperlink ref="G81" r:id="rId36" xr:uid="{00000000-0004-0000-0000-000025000000}"/>
    <hyperlink ref="G96" r:id="rId37" xr:uid="{00000000-0004-0000-0000-000026000000}"/>
    <hyperlink ref="G97" r:id="rId38" xr:uid="{00000000-0004-0000-0000-000027000000}"/>
    <hyperlink ref="G98" r:id="rId39" xr:uid="{00000000-0004-0000-0000-000028000000}"/>
    <hyperlink ref="G102" r:id="rId40" xr:uid="{00000000-0004-0000-0000-000029000000}"/>
    <hyperlink ref="G103" r:id="rId41" xr:uid="{00000000-0004-0000-0000-00002A000000}"/>
    <hyperlink ref="G109" r:id="rId42" xr:uid="{00000000-0004-0000-0000-00002B000000}"/>
    <hyperlink ref="G110" r:id="rId43" xr:uid="{00000000-0004-0000-0000-00002C000000}"/>
    <hyperlink ref="G111" r:id="rId44" xr:uid="{00000000-0004-0000-0000-00002D000000}"/>
    <hyperlink ref="G114" r:id="rId45" xr:uid="{00000000-0004-0000-0000-00002E000000}"/>
    <hyperlink ref="G115" r:id="rId46" xr:uid="{00000000-0004-0000-0000-00002F000000}"/>
    <hyperlink ref="G125" r:id="rId47" xr:uid="{00000000-0004-0000-0000-000030000000}"/>
    <hyperlink ref="G120" r:id="rId48" xr:uid="{00000000-0004-0000-0000-000031000000}"/>
    <hyperlink ref="G122" r:id="rId49" xr:uid="{00000000-0004-0000-0000-000032000000}"/>
    <hyperlink ref="G123" r:id="rId50" xr:uid="{00000000-0004-0000-0000-000033000000}"/>
    <hyperlink ref="G124" r:id="rId51" xr:uid="{00000000-0004-0000-0000-000034000000}"/>
    <hyperlink ref="G163" r:id="rId52" xr:uid="{00000000-0004-0000-0000-000038000000}"/>
    <hyperlink ref="G167" r:id="rId53" xr:uid="{00000000-0004-0000-0000-000039000000}"/>
    <hyperlink ref="G169" r:id="rId54" xr:uid="{00000000-0004-0000-0000-00003A000000}"/>
    <hyperlink ref="G170" r:id="rId55" xr:uid="{00000000-0004-0000-0000-00003B000000}"/>
    <hyperlink ref="G171" r:id="rId56" xr:uid="{00000000-0004-0000-0000-00003C000000}"/>
    <hyperlink ref="G172" r:id="rId57" xr:uid="{00000000-0004-0000-0000-00003D000000}"/>
    <hyperlink ref="G174" r:id="rId58" xr:uid="{00000000-0004-0000-0000-00003E000000}"/>
    <hyperlink ref="G175" r:id="rId59" xr:uid="{00000000-0004-0000-0000-00003F000000}"/>
    <hyperlink ref="G38" r:id="rId60" xr:uid="{00000000-0004-0000-0000-000040000000}"/>
    <hyperlink ref="G164" r:id="rId61" xr:uid="{00000000-0004-0000-0000-000041000000}"/>
    <hyperlink ref="G52" r:id="rId62" xr:uid="{00000000-0004-0000-0000-000042000000}"/>
    <hyperlink ref="G165" r:id="rId63" xr:uid="{00000000-0004-0000-0000-000043000000}"/>
    <hyperlink ref="G89" r:id="rId64" xr:uid="{540B16CC-2F63-4606-92FF-5867BCEDFE60}"/>
    <hyperlink ref="G31" r:id="rId65" xr:uid="{F0CB0E30-0802-4B0A-BCFA-FB8631973187}"/>
    <hyperlink ref="G139" r:id="rId66" xr:uid="{F8E93D0E-0917-4240-AAED-B84186CB1CBF}"/>
    <hyperlink ref="G154" r:id="rId67" xr:uid="{1BE75893-FF65-442F-A23D-FCE72483F69A}"/>
    <hyperlink ref="G130" r:id="rId68" xr:uid="{9E71108B-9996-4D3D-94C4-300666B4CF3A}"/>
  </hyperlinks>
  <pageMargins left="0" right="0" top="0.74803149606299213" bottom="0.74803149606299213" header="0.51181102362204722" footer="0.51181102362204722"/>
  <pageSetup paperSize="5" scale="10" firstPageNumber="0" fitToHeight="3" orientation="landscape" horizontalDpi="4294967293"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85" t="s">
        <v>368</v>
      </c>
      <c r="B1" s="285"/>
    </row>
    <row r="2" spans="1:2" ht="28.5" customHeight="1" x14ac:dyDescent="0.35">
      <c r="A2" s="151" t="s">
        <v>370</v>
      </c>
      <c r="B2" s="152" t="s">
        <v>373</v>
      </c>
    </row>
    <row r="3" spans="1:2" ht="28.5" customHeight="1" x14ac:dyDescent="0.35">
      <c r="A3" s="153" t="s">
        <v>371</v>
      </c>
      <c r="B3" s="154">
        <f>+'NIVEL CENTRAL'!L178</f>
        <v>107</v>
      </c>
    </row>
    <row r="4" spans="1:2" ht="28.5" customHeight="1" x14ac:dyDescent="0.35">
      <c r="A4" s="153" t="s">
        <v>372</v>
      </c>
      <c r="B4" s="154">
        <f>+'NIVEL CENTRAL'!L179</f>
        <v>8</v>
      </c>
    </row>
    <row r="5" spans="1:2" ht="28.5" customHeight="1" x14ac:dyDescent="0.35">
      <c r="A5" s="155" t="s">
        <v>369</v>
      </c>
      <c r="B5" s="156">
        <f>SUM(B3:B4)</f>
        <v>115</v>
      </c>
    </row>
    <row r="8" spans="1:2" ht="18.75" x14ac:dyDescent="0.3">
      <c r="A8" s="157" t="s">
        <v>374</v>
      </c>
      <c r="B8" s="158">
        <f>+B3*100%/B5</f>
        <v>0.93043478260869561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2021-07-07T05:00:21Z</dcterms:modified>
  <dc:language>es-CO</dc:language>
</cp:coreProperties>
</file>