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mena.mesa\Desktop\"/>
    </mc:Choice>
  </mc:AlternateContent>
  <xr:revisionPtr revIDLastSave="0" documentId="8_{82D072AC-EF4B-4DE5-BA39-F1E3A136F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DE COMUNICACIONES 2022" sheetId="2" r:id="rId1"/>
    <sheet name="CONTROL INTERNO" sheetId="3" state="hidden" r:id="rId2"/>
    <sheet name="PLANEACIÓN Y CALIDAD" sheetId="4" state="hidden" r:id="rId3"/>
    <sheet name="PIGA" sheetId="5" state="hidden" r:id="rId4"/>
    <sheet name="GESTIÓN DOCUMENTAL" sheetId="6" state="hidden" r:id="rId5"/>
    <sheet name="SISTEMAS" sheetId="7" state="hidden" r:id="rId6"/>
    <sheet name="SUBGERENCIA ADMINISTRATIVA" sheetId="8" state="hidden" r:id="rId7"/>
    <sheet name="GERENCIA" sheetId="9" state="hidden" r:id="rId8"/>
    <sheet name="TALENTO HUMANO" sheetId="10" state="hidden" r:id="rId9"/>
    <sheet name="PAI" sheetId="11" state="hidden" r:id="rId10"/>
    <sheet name="PIC" sheetId="12" state="hidden" r:id="rId11"/>
    <sheet name="PYP" sheetId="13" state="hidden" r:id="rId12"/>
    <sheet name="SERVICIO AL CIUDADANO" sheetId="14" state="hidden" r:id="rId13"/>
    <sheet name="PLANEACIÓN" sheetId="15" state="hidden" r:id="rId14"/>
    <sheet name="SUBSALUD" sheetId="16" state="hidden" r:id="rId15"/>
    <sheet name="RESUMEN" sheetId="17" state="hidden" r:id="rId16"/>
    <sheet name="CONTROL PIEZAS DE COMUNICACIÓN" sheetId="18" state="hidden" r:id="rId17"/>
    <sheet name="Hoja1" sheetId="19" r:id="rId18"/>
  </sheets>
  <definedNames>
    <definedName name="_xlnm._FilterDatabase" localSheetId="3">PIGA!$A$1:$V$55</definedName>
    <definedName name="_xlnm.Print_Area" localSheetId="0">'PLAN DE COMUNICACIONES 2022'!$A$1:$BN$23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8" l="1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U55" i="16"/>
  <c r="U54" i="16"/>
  <c r="U53" i="16"/>
  <c r="U52" i="16"/>
  <c r="U51" i="16"/>
  <c r="U50" i="16"/>
  <c r="U49" i="16"/>
  <c r="U48" i="16"/>
  <c r="U47" i="16"/>
  <c r="U46" i="16"/>
  <c r="U42" i="16"/>
  <c r="U41" i="16"/>
  <c r="U40" i="16"/>
  <c r="U39" i="16"/>
  <c r="U38" i="16"/>
  <c r="U37" i="16"/>
  <c r="U36" i="16"/>
  <c r="U35" i="16"/>
  <c r="U34" i="16"/>
  <c r="U33" i="16"/>
  <c r="U29" i="16"/>
  <c r="U28" i="16"/>
  <c r="U27" i="16"/>
  <c r="U26" i="16"/>
  <c r="U25" i="16"/>
  <c r="U24" i="16"/>
  <c r="U23" i="16"/>
  <c r="U22" i="16"/>
  <c r="U21" i="16"/>
  <c r="U20" i="16"/>
  <c r="U16" i="16"/>
  <c r="U15" i="16"/>
  <c r="U14" i="16"/>
  <c r="U13" i="16"/>
  <c r="U12" i="16"/>
  <c r="U11" i="16"/>
  <c r="U10" i="16"/>
  <c r="U9" i="16"/>
  <c r="U8" i="16"/>
  <c r="U7" i="16"/>
  <c r="U55" i="15"/>
  <c r="U54" i="15"/>
  <c r="U53" i="15"/>
  <c r="U52" i="15"/>
  <c r="U51" i="15"/>
  <c r="U50" i="15"/>
  <c r="U49" i="15"/>
  <c r="U48" i="15"/>
  <c r="U47" i="15"/>
  <c r="U46" i="15"/>
  <c r="U42" i="15"/>
  <c r="U41" i="15"/>
  <c r="U40" i="15"/>
  <c r="U39" i="15"/>
  <c r="U38" i="15"/>
  <c r="U37" i="15"/>
  <c r="U36" i="15"/>
  <c r="U35" i="15"/>
  <c r="U34" i="15"/>
  <c r="U33" i="15"/>
  <c r="U29" i="15"/>
  <c r="U28" i="15"/>
  <c r="U27" i="15"/>
  <c r="U26" i="15"/>
  <c r="U25" i="15"/>
  <c r="U24" i="15"/>
  <c r="U23" i="15"/>
  <c r="U22" i="15"/>
  <c r="U21" i="15"/>
  <c r="U20" i="15"/>
  <c r="U16" i="15"/>
  <c r="U15" i="15"/>
  <c r="U14" i="15"/>
  <c r="U13" i="15"/>
  <c r="U12" i="15"/>
  <c r="U11" i="15"/>
  <c r="U10" i="15"/>
  <c r="U9" i="15"/>
  <c r="U8" i="15"/>
  <c r="U7" i="15"/>
  <c r="U55" i="14"/>
  <c r="U54" i="14"/>
  <c r="U53" i="14"/>
  <c r="U52" i="14"/>
  <c r="U51" i="14"/>
  <c r="U50" i="14"/>
  <c r="U49" i="14"/>
  <c r="U48" i="14"/>
  <c r="U47" i="14"/>
  <c r="U46" i="14"/>
  <c r="U42" i="14"/>
  <c r="U41" i="14"/>
  <c r="U40" i="14"/>
  <c r="U39" i="14"/>
  <c r="U38" i="14"/>
  <c r="U37" i="14"/>
  <c r="U36" i="14"/>
  <c r="U35" i="14"/>
  <c r="U34" i="14"/>
  <c r="U33" i="14"/>
  <c r="U29" i="14"/>
  <c r="U28" i="14"/>
  <c r="U27" i="14"/>
  <c r="U26" i="14"/>
  <c r="U25" i="14"/>
  <c r="U24" i="14"/>
  <c r="U23" i="14"/>
  <c r="U22" i="14"/>
  <c r="U21" i="14"/>
  <c r="U20" i="14"/>
  <c r="U16" i="14"/>
  <c r="U15" i="14"/>
  <c r="U14" i="14"/>
  <c r="U13" i="14"/>
  <c r="U12" i="14"/>
  <c r="U11" i="14"/>
  <c r="U10" i="14"/>
  <c r="U9" i="14"/>
  <c r="U8" i="14"/>
  <c r="U7" i="14"/>
  <c r="U55" i="13"/>
  <c r="U54" i="13"/>
  <c r="U53" i="13"/>
  <c r="U52" i="13"/>
  <c r="U51" i="13"/>
  <c r="U50" i="13"/>
  <c r="U49" i="13"/>
  <c r="U48" i="13"/>
  <c r="U47" i="13"/>
  <c r="U46" i="13"/>
  <c r="U42" i="13"/>
  <c r="U41" i="13"/>
  <c r="U40" i="13"/>
  <c r="U39" i="13"/>
  <c r="U38" i="13"/>
  <c r="U37" i="13"/>
  <c r="U36" i="13"/>
  <c r="U35" i="13"/>
  <c r="U34" i="13"/>
  <c r="U33" i="13"/>
  <c r="U29" i="13"/>
  <c r="U28" i="13"/>
  <c r="U27" i="13"/>
  <c r="U26" i="13"/>
  <c r="U25" i="13"/>
  <c r="U24" i="13"/>
  <c r="U23" i="13"/>
  <c r="U22" i="13"/>
  <c r="U21" i="13"/>
  <c r="U20" i="13"/>
  <c r="V20" i="13" s="1"/>
  <c r="U16" i="13"/>
  <c r="U15" i="13"/>
  <c r="U14" i="13"/>
  <c r="U13" i="13"/>
  <c r="U12" i="13"/>
  <c r="U11" i="13"/>
  <c r="U10" i="13"/>
  <c r="U9" i="13"/>
  <c r="U8" i="13"/>
  <c r="U7" i="13"/>
  <c r="U55" i="12"/>
  <c r="U54" i="12"/>
  <c r="U53" i="12"/>
  <c r="U52" i="12"/>
  <c r="U51" i="12"/>
  <c r="U50" i="12"/>
  <c r="U49" i="12"/>
  <c r="U48" i="12"/>
  <c r="U47" i="12"/>
  <c r="U46" i="12"/>
  <c r="U42" i="12"/>
  <c r="U41" i="12"/>
  <c r="U40" i="12"/>
  <c r="U39" i="12"/>
  <c r="U38" i="12"/>
  <c r="U37" i="12"/>
  <c r="U36" i="12"/>
  <c r="U35" i="12"/>
  <c r="U34" i="12"/>
  <c r="U33" i="12"/>
  <c r="U29" i="12"/>
  <c r="U28" i="12"/>
  <c r="U27" i="12"/>
  <c r="U26" i="12"/>
  <c r="U25" i="12"/>
  <c r="U24" i="12"/>
  <c r="U23" i="12"/>
  <c r="U22" i="12"/>
  <c r="U21" i="12"/>
  <c r="U20" i="12"/>
  <c r="V20" i="12" s="1"/>
  <c r="U16" i="12"/>
  <c r="U15" i="12"/>
  <c r="U14" i="12"/>
  <c r="U13" i="12"/>
  <c r="U12" i="12"/>
  <c r="U11" i="12"/>
  <c r="U10" i="12"/>
  <c r="U9" i="12"/>
  <c r="U8" i="12"/>
  <c r="U7" i="12"/>
  <c r="U55" i="11"/>
  <c r="U54" i="11"/>
  <c r="U53" i="11"/>
  <c r="U52" i="11"/>
  <c r="U51" i="11"/>
  <c r="U50" i="11"/>
  <c r="U49" i="11"/>
  <c r="U48" i="11"/>
  <c r="U47" i="11"/>
  <c r="U46" i="11"/>
  <c r="U42" i="11"/>
  <c r="U41" i="11"/>
  <c r="U40" i="11"/>
  <c r="U39" i="11"/>
  <c r="U38" i="11"/>
  <c r="U37" i="11"/>
  <c r="U36" i="11"/>
  <c r="U35" i="11"/>
  <c r="U34" i="11"/>
  <c r="U33" i="11"/>
  <c r="U29" i="11"/>
  <c r="U28" i="11"/>
  <c r="U27" i="11"/>
  <c r="U26" i="11"/>
  <c r="U25" i="11"/>
  <c r="U24" i="11"/>
  <c r="U23" i="11"/>
  <c r="U22" i="11"/>
  <c r="U21" i="11"/>
  <c r="U20" i="11"/>
  <c r="U16" i="11"/>
  <c r="U15" i="11"/>
  <c r="U14" i="11"/>
  <c r="U13" i="11"/>
  <c r="U12" i="11"/>
  <c r="U11" i="11"/>
  <c r="U10" i="11"/>
  <c r="U9" i="11"/>
  <c r="U8" i="11"/>
  <c r="U7" i="11"/>
  <c r="U57" i="10"/>
  <c r="U56" i="10"/>
  <c r="U55" i="10"/>
  <c r="U54" i="10"/>
  <c r="U53" i="10"/>
  <c r="U52" i="10"/>
  <c r="U51" i="10"/>
  <c r="U50" i="10"/>
  <c r="U49" i="10"/>
  <c r="U48" i="10"/>
  <c r="U44" i="10"/>
  <c r="U43" i="10"/>
  <c r="U42" i="10"/>
  <c r="U41" i="10"/>
  <c r="U40" i="10"/>
  <c r="U39" i="10"/>
  <c r="U38" i="10"/>
  <c r="U37" i="10"/>
  <c r="U36" i="10"/>
  <c r="U35" i="10"/>
  <c r="U31" i="10"/>
  <c r="U28" i="10"/>
  <c r="U27" i="10"/>
  <c r="U26" i="10"/>
  <c r="U25" i="10"/>
  <c r="U24" i="10"/>
  <c r="U23" i="10"/>
  <c r="U22" i="10"/>
  <c r="U21" i="10"/>
  <c r="U20" i="10"/>
  <c r="V20" i="10" s="1"/>
  <c r="U16" i="10"/>
  <c r="U15" i="10"/>
  <c r="U14" i="10"/>
  <c r="U13" i="10"/>
  <c r="U12" i="10"/>
  <c r="U11" i="10"/>
  <c r="U10" i="10"/>
  <c r="U9" i="10"/>
  <c r="U8" i="10"/>
  <c r="U7" i="10"/>
  <c r="U55" i="9"/>
  <c r="U54" i="9"/>
  <c r="U53" i="9"/>
  <c r="U52" i="9"/>
  <c r="U51" i="9"/>
  <c r="U50" i="9"/>
  <c r="U49" i="9"/>
  <c r="U48" i="9"/>
  <c r="U47" i="9"/>
  <c r="U46" i="9"/>
  <c r="U42" i="9"/>
  <c r="U41" i="9"/>
  <c r="U40" i="9"/>
  <c r="U39" i="9"/>
  <c r="U38" i="9"/>
  <c r="U37" i="9"/>
  <c r="U36" i="9"/>
  <c r="U35" i="9"/>
  <c r="U34" i="9"/>
  <c r="U33" i="9"/>
  <c r="U29" i="9"/>
  <c r="U28" i="9"/>
  <c r="U27" i="9"/>
  <c r="U26" i="9"/>
  <c r="U25" i="9"/>
  <c r="U24" i="9"/>
  <c r="U23" i="9"/>
  <c r="U22" i="9"/>
  <c r="U21" i="9"/>
  <c r="U20" i="9"/>
  <c r="U16" i="9"/>
  <c r="U15" i="9"/>
  <c r="U14" i="9"/>
  <c r="U13" i="9"/>
  <c r="U12" i="9"/>
  <c r="U11" i="9"/>
  <c r="U10" i="9"/>
  <c r="U9" i="9"/>
  <c r="U7" i="9"/>
  <c r="U8" i="9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33" i="8"/>
  <c r="U29" i="8"/>
  <c r="U28" i="8"/>
  <c r="U27" i="8"/>
  <c r="U26" i="8"/>
  <c r="U25" i="8"/>
  <c r="U24" i="8"/>
  <c r="U23" i="8"/>
  <c r="U22" i="8"/>
  <c r="U21" i="8"/>
  <c r="U20" i="8"/>
  <c r="U16" i="8"/>
  <c r="U15" i="8"/>
  <c r="U14" i="8"/>
  <c r="U13" i="8"/>
  <c r="U12" i="8"/>
  <c r="U11" i="8"/>
  <c r="U10" i="8"/>
  <c r="U9" i="8"/>
  <c r="U8" i="8"/>
  <c r="U7" i="8"/>
  <c r="U55" i="7"/>
  <c r="U54" i="7"/>
  <c r="U53" i="7"/>
  <c r="U52" i="7"/>
  <c r="U51" i="7"/>
  <c r="U50" i="7"/>
  <c r="U49" i="7"/>
  <c r="U48" i="7"/>
  <c r="U47" i="7"/>
  <c r="U46" i="7"/>
  <c r="U42" i="7"/>
  <c r="U41" i="7"/>
  <c r="U40" i="7"/>
  <c r="U39" i="7"/>
  <c r="U38" i="7"/>
  <c r="U37" i="7"/>
  <c r="U36" i="7"/>
  <c r="U35" i="7"/>
  <c r="U34" i="7"/>
  <c r="U33" i="7"/>
  <c r="U29" i="7"/>
  <c r="U28" i="7"/>
  <c r="U27" i="7"/>
  <c r="U26" i="7"/>
  <c r="U25" i="7"/>
  <c r="U24" i="7"/>
  <c r="U23" i="7"/>
  <c r="U22" i="7"/>
  <c r="U21" i="7"/>
  <c r="U20" i="7"/>
  <c r="V20" i="7" s="1"/>
  <c r="U16" i="7"/>
  <c r="U15" i="7"/>
  <c r="U14" i="7"/>
  <c r="U13" i="7"/>
  <c r="U12" i="7"/>
  <c r="U11" i="7"/>
  <c r="U10" i="7"/>
  <c r="U9" i="7"/>
  <c r="U7" i="7"/>
  <c r="U8" i="7"/>
  <c r="U55" i="6"/>
  <c r="U54" i="6"/>
  <c r="U53" i="6"/>
  <c r="U52" i="6"/>
  <c r="U51" i="6"/>
  <c r="U50" i="6"/>
  <c r="U49" i="6"/>
  <c r="U48" i="6"/>
  <c r="U47" i="6"/>
  <c r="U46" i="6"/>
  <c r="U42" i="6"/>
  <c r="U41" i="6"/>
  <c r="U40" i="6"/>
  <c r="U39" i="6"/>
  <c r="U38" i="6"/>
  <c r="U37" i="6"/>
  <c r="U36" i="6"/>
  <c r="U35" i="6"/>
  <c r="U34" i="6"/>
  <c r="U33" i="6"/>
  <c r="U29" i="6"/>
  <c r="U28" i="6"/>
  <c r="U27" i="6"/>
  <c r="U26" i="6"/>
  <c r="U25" i="6"/>
  <c r="U24" i="6"/>
  <c r="U23" i="6"/>
  <c r="U22" i="6"/>
  <c r="U21" i="6"/>
  <c r="U20" i="6"/>
  <c r="U16" i="6"/>
  <c r="U15" i="6"/>
  <c r="U14" i="6"/>
  <c r="U13" i="6"/>
  <c r="U12" i="6"/>
  <c r="U11" i="6"/>
  <c r="U10" i="6"/>
  <c r="U9" i="6"/>
  <c r="U8" i="6"/>
  <c r="U7" i="6"/>
  <c r="U55" i="5"/>
  <c r="U54" i="5"/>
  <c r="U53" i="5"/>
  <c r="U52" i="5"/>
  <c r="U51" i="5"/>
  <c r="U50" i="5"/>
  <c r="U49" i="5"/>
  <c r="U48" i="5"/>
  <c r="U47" i="5"/>
  <c r="U46" i="5"/>
  <c r="U42" i="5"/>
  <c r="U41" i="5"/>
  <c r="U40" i="5"/>
  <c r="U39" i="5"/>
  <c r="U38" i="5"/>
  <c r="U37" i="5"/>
  <c r="U36" i="5"/>
  <c r="U35" i="5"/>
  <c r="U34" i="5"/>
  <c r="U33" i="5"/>
  <c r="U29" i="5"/>
  <c r="U28" i="5"/>
  <c r="U27" i="5"/>
  <c r="U26" i="5"/>
  <c r="U25" i="5"/>
  <c r="U24" i="5"/>
  <c r="U23" i="5"/>
  <c r="U22" i="5"/>
  <c r="U21" i="5"/>
  <c r="U20" i="5"/>
  <c r="V20" i="5" s="1"/>
  <c r="U16" i="5"/>
  <c r="U15" i="5"/>
  <c r="U14" i="5"/>
  <c r="U13" i="5"/>
  <c r="U12" i="5"/>
  <c r="U11" i="5"/>
  <c r="U10" i="5"/>
  <c r="U9" i="5"/>
  <c r="U8" i="5"/>
  <c r="U7" i="5"/>
  <c r="U55" i="4"/>
  <c r="U54" i="4"/>
  <c r="U53" i="4"/>
  <c r="U52" i="4"/>
  <c r="U51" i="4"/>
  <c r="U50" i="4"/>
  <c r="U49" i="4"/>
  <c r="U48" i="4"/>
  <c r="U47" i="4"/>
  <c r="U46" i="4"/>
  <c r="U42" i="4"/>
  <c r="U41" i="4"/>
  <c r="U40" i="4"/>
  <c r="U39" i="4"/>
  <c r="U38" i="4"/>
  <c r="U37" i="4"/>
  <c r="U36" i="4"/>
  <c r="U35" i="4"/>
  <c r="U34" i="4"/>
  <c r="U33" i="4"/>
  <c r="U29" i="4"/>
  <c r="U28" i="4"/>
  <c r="U27" i="4"/>
  <c r="U26" i="4"/>
  <c r="U25" i="4"/>
  <c r="U24" i="4"/>
  <c r="U23" i="4"/>
  <c r="U22" i="4"/>
  <c r="U21" i="4"/>
  <c r="U20" i="4"/>
  <c r="V20" i="4" s="1"/>
  <c r="U16" i="4"/>
  <c r="U15" i="4"/>
  <c r="U14" i="4"/>
  <c r="U13" i="4"/>
  <c r="U12" i="4"/>
  <c r="U11" i="4"/>
  <c r="U10" i="4"/>
  <c r="U9" i="4"/>
  <c r="U7" i="4"/>
  <c r="U8" i="4"/>
  <c r="U55" i="3"/>
  <c r="U54" i="3"/>
  <c r="U53" i="3"/>
  <c r="U52" i="3"/>
  <c r="U51" i="3"/>
  <c r="U50" i="3"/>
  <c r="U49" i="3"/>
  <c r="U48" i="3"/>
  <c r="U47" i="3"/>
  <c r="U46" i="3"/>
  <c r="U42" i="3"/>
  <c r="U41" i="3"/>
  <c r="U40" i="3"/>
  <c r="U39" i="3"/>
  <c r="U38" i="3"/>
  <c r="U37" i="3"/>
  <c r="U36" i="3"/>
  <c r="U35" i="3"/>
  <c r="U34" i="3"/>
  <c r="U33" i="3"/>
  <c r="U29" i="3"/>
  <c r="U28" i="3"/>
  <c r="U27" i="3"/>
  <c r="U26" i="3"/>
  <c r="U25" i="3"/>
  <c r="U24" i="3"/>
  <c r="U23" i="3"/>
  <c r="U22" i="3"/>
  <c r="U21" i="3"/>
  <c r="U20" i="3"/>
  <c r="U16" i="3"/>
  <c r="U15" i="3"/>
  <c r="U14" i="3"/>
  <c r="U13" i="3"/>
  <c r="U12" i="3"/>
  <c r="U11" i="3"/>
  <c r="U10" i="3"/>
  <c r="U9" i="3"/>
  <c r="U7" i="3"/>
  <c r="U8" i="3"/>
  <c r="V20" i="16"/>
  <c r="V20" i="15" l="1"/>
  <c r="V7" i="6"/>
  <c r="V20" i="8"/>
  <c r="V7" i="13"/>
  <c r="V7" i="16"/>
  <c r="V7" i="4"/>
  <c r="V7" i="9"/>
  <c r="V7" i="10"/>
  <c r="V7" i="11"/>
  <c r="V7" i="14"/>
  <c r="V20" i="14"/>
  <c r="V7" i="15"/>
  <c r="V7" i="3"/>
  <c r="V20" i="6"/>
  <c r="V20" i="3"/>
  <c r="V7" i="5"/>
  <c r="V7" i="7"/>
  <c r="V20" i="9"/>
  <c r="V20" i="11"/>
  <c r="V7" i="12"/>
  <c r="V7" i="8"/>
</calcChain>
</file>

<file path=xl/sharedStrings.xml><?xml version="1.0" encoding="utf-8"?>
<sst xmlns="http://schemas.openxmlformats.org/spreadsheetml/2006/main" count="2271" uniqueCount="341">
  <si>
    <t>X</t>
  </si>
  <si>
    <t>Comunicación Directa</t>
  </si>
  <si>
    <t>x</t>
  </si>
  <si>
    <t>PLAN DE ACCION ÁREA COMUNICACIONES 2014</t>
  </si>
  <si>
    <t>OBSERVACIONES I TRIMESTRE</t>
  </si>
  <si>
    <t>OBJETIVO: Generar estrategias de comunicación de alto impacto que respondan a los requerimientos del Modelo Estandar de Control Interno mediante acciones de información, comunicación, alineación y fidelización de los diferentes grupos de interes de la ESE.</t>
  </si>
  <si>
    <t>El plan de Comunicaciones se elaboró a principio de año  luego se ajustó y se presentó a Comité de Gerencia en el mes de Junio.  De las 13 actividades programadas se cumplió un 92% donde se desarrollaron actividades claves como: la socialización de la política de Comunicaciones, los procedimientos y el nuevo formato de Brief, el monitoreo de medios, la coordinación, programación y evaluación de las ULG, el diseño e implementación de la primera fase de una estrategia para el fortalecimiento de los medios de comunicación interna, especialmente las redes sociales, el apoyo en el rediseño de la nueva Intranet y Página Web y el diseño de piezas de comunicación para los diferentes procesos y campañas. De las actividades programadas faltó finalizar la de la elaboración del diagnóstico de necesidades de comunicación, en cuanto a piezas y productos de comunicación, ya que solo se aplicó para el proceso de Atención al Usuario y Piga, que corresponde al 8% faltante para cumplir el 100%.</t>
  </si>
  <si>
    <t>Responsable: Área de Comunicaciones</t>
  </si>
  <si>
    <t>Fecha de elaboración: Enero de 2013</t>
  </si>
  <si>
    <t>OBJETIVOS DEL PLAN DE COMUNICACIONES</t>
  </si>
  <si>
    <t>ESTRATEGIA</t>
  </si>
  <si>
    <t>N°</t>
  </si>
  <si>
    <t>ACTIVIDAD</t>
  </si>
  <si>
    <t>RESPONSABLES</t>
  </si>
  <si>
    <t xml:space="preserve">SEGUIMIENTO I TRIMESTRE </t>
  </si>
  <si>
    <t xml:space="preserve">EVALUACION I TRIMESTRE </t>
  </si>
  <si>
    <t xml:space="preserve">SEGUIMIENTO II TRIMESTRE </t>
  </si>
  <si>
    <t>EVALUACION II TRIMESTRE</t>
  </si>
  <si>
    <t>SEGUIMIENTO III TRIMESTRE</t>
  </si>
  <si>
    <t>EVALUACION III TRIMESTRE</t>
  </si>
  <si>
    <t>SEGUIMIENTO IV TRIMESTRE</t>
  </si>
  <si>
    <t>SEGUIMIENTO II TRIM</t>
  </si>
  <si>
    <t>SEGUIMIENTO III TRIM</t>
  </si>
  <si>
    <t>SEGUIMIENTO IV TRIM</t>
  </si>
  <si>
    <t>EVALUACIÓN IV TRIMESTRE</t>
  </si>
  <si>
    <t>EVALUACIÓN II TRIMESTRE</t>
  </si>
  <si>
    <t>EVALUACIÓN III TRIMESTRE</t>
  </si>
  <si>
    <t>EVALUACIÓN IVTRIMESTRE</t>
  </si>
  <si>
    <t>OBSERVACIONES</t>
  </si>
  <si>
    <t>OBJETIVOS ESTRATÉGICO PLAN DE DESARROLLO 2012-2016</t>
  </si>
  <si>
    <t>META INSTITUCIONAL
PLAN DE DESARROLLO 2012-2016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</si>
  <si>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</si>
  <si>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</si>
  <si>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</si>
  <si>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</si>
  <si>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</si>
  <si>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</si>
  <si>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</si>
  <si>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</si>
  <si>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</si>
  <si>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</si>
  <si>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</si>
  <si>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</si>
  <si>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</t>
  </si>
  <si>
    <t>INDICADOR</t>
  </si>
  <si>
    <t>FÓRMULA</t>
  </si>
  <si>
    <t>VARIABLES</t>
  </si>
  <si>
    <t>CUMPLIDA</t>
  </si>
  <si>
    <t>EN DESARROLLO</t>
  </si>
  <si>
    <t>NO CUMPLIDA</t>
  </si>
  <si>
    <t>NO INICIADA</t>
  </si>
  <si>
    <t>COMUNICACIÓN INTERNA</t>
  </si>
  <si>
    <t>CUMPLIMIENTO</t>
  </si>
  <si>
    <t>COBERTURA</t>
  </si>
  <si>
    <t>COMUNICACIÓN EXTERNA</t>
  </si>
  <si>
    <t xml:space="preserve">Porcentaje de publicación de información </t>
  </si>
  <si>
    <t>Matriz de seguimiento a la ley 1712</t>
  </si>
  <si>
    <t xml:space="preserve">Porcentaje de actualización del archivo videográfico </t>
  </si>
  <si>
    <t xml:space="preserve">Porcentaje de actualizacion del archivo videográfico / total de videos y fotos </t>
  </si>
  <si>
    <t xml:space="preserve">Número de informes realizados / Número de informes programados </t>
  </si>
  <si>
    <t>PLAN DE ACCIÓN COMUNICACIONES POR PROCESO</t>
  </si>
  <si>
    <t>I TRIMESTRE</t>
  </si>
  <si>
    <t>No.</t>
  </si>
  <si>
    <t>RESPONSABLE</t>
  </si>
  <si>
    <t>SEGUIMIENTO</t>
  </si>
  <si>
    <t>1 SEM</t>
  </si>
  <si>
    <t>2 SEM</t>
  </si>
  <si>
    <t>3 SEM</t>
  </si>
  <si>
    <t>4 SEM</t>
  </si>
  <si>
    <t>C</t>
  </si>
  <si>
    <t>NC</t>
  </si>
  <si>
    <t>ED</t>
  </si>
  <si>
    <t>NI</t>
  </si>
  <si>
    <t>Impresión del material para la estrategia Huellas</t>
  </si>
  <si>
    <t>Comunicaciones</t>
  </si>
  <si>
    <t>II TRIMESTRE</t>
  </si>
  <si>
    <t>Diseño diploma Estrategia Huellas</t>
  </si>
  <si>
    <t>Diseño Cristobal Super Héroe por la transparencia</t>
  </si>
  <si>
    <t>Elaboración de la presentación de Rendición de Cuentas Vigencia 2012</t>
  </si>
  <si>
    <t>Diseño Fondo de Pantalla Convocatoria Gestores de Calidad</t>
  </si>
  <si>
    <t>Apoyo en la elaboración de la presentación para la Inducción</t>
  </si>
  <si>
    <t>Diseño de los botones de la Intranet</t>
  </si>
  <si>
    <t>Diseño  y gestión de la Impresión de la Misión, Visión y Política del SIG</t>
  </si>
  <si>
    <t>Diseño de los botones de la página Web</t>
  </si>
  <si>
    <t>Diseño e  impresión afiches de Investigación</t>
  </si>
  <si>
    <t>Fecha de elaboración: Enero de 2014</t>
  </si>
  <si>
    <t>Día sin Carro</t>
  </si>
  <si>
    <t>Día del Agua</t>
  </si>
  <si>
    <t>Día del Reciclaje</t>
  </si>
  <si>
    <t>Semana Ambiental</t>
  </si>
  <si>
    <t>Campaña de Rades</t>
  </si>
  <si>
    <t>Diseño Fondo de Pantalla Socializacion Test de Gestión Documental</t>
  </si>
  <si>
    <t>Diseño fondo de pantalla Socialización Ayuda On Line</t>
  </si>
  <si>
    <t>Diseño logo Pacto por la Transparencia página Web</t>
  </si>
  <si>
    <t>Gestión Contratación Insumos Cartillas Tuberculosis</t>
  </si>
  <si>
    <t>Gestión Contratación Cambio Avisos Exteriores</t>
  </si>
  <si>
    <t>Gestión Contratación compra consola de Audio</t>
  </si>
  <si>
    <t>Gestión Contratación Compra Insumos Carnés Hipertensión</t>
  </si>
  <si>
    <t>Gestión Contratación Musicar</t>
  </si>
  <si>
    <t>Gestión Impresión Libretas Numeradas Facturación</t>
  </si>
  <si>
    <t>Programación del Twitter para la Movilización del 28 de Febrero</t>
  </si>
  <si>
    <t>Impresión de vinilos para los pendones de la Movilización por la Salud</t>
  </si>
  <si>
    <t>Consecución de los Zanqueros para la Movilización por la Salud</t>
  </si>
  <si>
    <t>Publicación de la nota en el Portal Web invitando a la Movilización</t>
  </si>
  <si>
    <t>Apoyo en al elaboración del comercia para la socialización de la Movilización</t>
  </si>
  <si>
    <t>Diseño e impresión stikers Bogotá Humana</t>
  </si>
  <si>
    <t>Gestión elaboración aviso CAMI</t>
  </si>
  <si>
    <t>Gestión Elaboración carnets Hospitalización CAMI</t>
  </si>
  <si>
    <t>Gestión Estandarización y Cambio de las Carteleras Institucionales</t>
  </si>
  <si>
    <t>Campaña de hábitos saludables</t>
  </si>
  <si>
    <t>Juegos de la Secretaría Distrital de salud</t>
  </si>
  <si>
    <t>Semana de Autocuidado</t>
  </si>
  <si>
    <t>Día de la Mujer</t>
  </si>
  <si>
    <t>Día del Hombre</t>
  </si>
  <si>
    <t>Convocatoria para los brigadistas</t>
  </si>
  <si>
    <t>Se publicó convocatoria a traves de Fondo de Pantalla, Intranet y correo masivo</t>
  </si>
  <si>
    <t>Pausas Activas</t>
  </si>
  <si>
    <t>Taller Plan de Emergencia</t>
  </si>
  <si>
    <t>Feria de Acceso Vivienda (Compensar)</t>
  </si>
  <si>
    <t>Taller de utilización del tiempo libre</t>
  </si>
  <si>
    <t>Caminata ESE San Cristóbal</t>
  </si>
  <si>
    <t>Semana de la Salud Mundial (con Salud Ocupacional)</t>
  </si>
  <si>
    <t>Evento de las Profesiones y Oficios</t>
  </si>
  <si>
    <t>Capacitación de Brigadistas</t>
  </si>
  <si>
    <t>Simulacros de Evacuación</t>
  </si>
  <si>
    <t>Seguridad Vial</t>
  </si>
  <si>
    <t>Celebración del Aniversario</t>
  </si>
  <si>
    <t>Día de los niños</t>
  </si>
  <si>
    <t>Taller de manualidades</t>
  </si>
  <si>
    <t>Novenas Navideñas</t>
  </si>
  <si>
    <t>Fiesta de Fin de Año</t>
  </si>
  <si>
    <t>Modelo Cero Accidentes</t>
  </si>
  <si>
    <t>Inducción y Reinducción</t>
  </si>
  <si>
    <t>Lanzamiento Jornada de Vacunación</t>
  </si>
  <si>
    <t>PAI y Comunicaciones</t>
  </si>
  <si>
    <t>Diseño e impresión del pendón para la Estrategia RBC</t>
  </si>
  <si>
    <t>Producción video para la Estrategia RBC</t>
  </si>
  <si>
    <t>Producción sonoviso para la Estrategia RBC</t>
  </si>
  <si>
    <t>Diseño e impresión señalización del CAMAD</t>
  </si>
  <si>
    <t>Diseño e impresión pendon lanzamiento CAMAD</t>
  </si>
  <si>
    <t>Diseño e impresión pendon "Programa de Vida Saludable"</t>
  </si>
  <si>
    <t>Gestión impresión carnés de Programa de Hipertensos</t>
  </si>
  <si>
    <t>Impresión Folletos ERA</t>
  </si>
  <si>
    <t>Diseño e impresión 2 pendones para Sala ERA</t>
  </si>
  <si>
    <t>Diseño e impresión formato de PQRS</t>
  </si>
  <si>
    <t>Comunicaciones y lider proceso ATUS</t>
  </si>
  <si>
    <t>Se diseño formato, falta aprobación por acta para impresión</t>
  </si>
  <si>
    <t>Afiche para socializar el Defensor del Ciudadano</t>
  </si>
  <si>
    <t>Elizabeth Campos y Referente de Comunicaciones</t>
  </si>
  <si>
    <t>Corazones fila preferencial para ordenar la población adulta mayor, gestantes, Mamá con bebé en brazos, personas situación de discapacidad.</t>
  </si>
  <si>
    <t>Encuestas de satisfacción sobre la percepción del usuario frente a la prestación  del servicio</t>
  </si>
  <si>
    <t>Formato para ser diligenciado por el usuario al interponer un requerimiento frente a la prestación del servicio.</t>
  </si>
  <si>
    <t>Formatos de registro de charlas informativas en sala de espera</t>
  </si>
  <si>
    <t>Formatos charla buen usuario</t>
  </si>
  <si>
    <t>Formatos filtro en fila</t>
  </si>
  <si>
    <t>Retablos de Derechos y Deberes de los usuarios(as) y su familia</t>
  </si>
  <si>
    <t>Recordatorio sobre derechos y deberes de los usuarios</t>
  </si>
  <si>
    <t>Elizabeth Campos</t>
  </si>
  <si>
    <t>Cartilla Braille de derechos y deberes de los usuarios</t>
  </si>
  <si>
    <t>Cartilla Día del Usuario</t>
  </si>
  <si>
    <t>Folletos Pictóricos para la socialización de derechos y deberes de los usuarios</t>
  </si>
  <si>
    <t>Guía Atención al Usuario y Participación Social</t>
  </si>
  <si>
    <t>Boton con el logo “Derecho más Deber igual compromiso en salud”</t>
  </si>
  <si>
    <t>Rotafolios sobre los derechos y deberes de los usuarios y acceso a los servicios</t>
  </si>
  <si>
    <t>semana de derechos y deberes Despliegue</t>
  </si>
  <si>
    <t>Dia del usuario</t>
  </si>
  <si>
    <t>Dia de copacos</t>
  </si>
  <si>
    <t>Divulgación Día Sin Carro</t>
  </si>
  <si>
    <t>Comunicaciones y PIGA</t>
  </si>
  <si>
    <t>Celebración Semana Ambiental</t>
  </si>
  <si>
    <t>Solicitud  publicación Mensaje Urgencias -CAMI Altamira- Clasificación Triage</t>
  </si>
  <si>
    <t>Comunicaciones y doctora Tatiana Gonnzález</t>
  </si>
  <si>
    <t>Solictud enviada por correo electrónico</t>
  </si>
  <si>
    <t>RESUMEN CUMPLIMIENTO PLAN DE ACCIÓN</t>
  </si>
  <si>
    <t>I  TRIMESTRE</t>
  </si>
  <si>
    <t>II  TRIMESTRE</t>
  </si>
  <si>
    <t>III  TRIMESTRE</t>
  </si>
  <si>
    <t>IV TRIMESTRE</t>
  </si>
  <si>
    <t>CONTROL INTERNO</t>
  </si>
  <si>
    <t>PLANEACIÓN Y CALIDAD</t>
  </si>
  <si>
    <t>TALENTO HUMANO</t>
  </si>
  <si>
    <t>PIGA</t>
  </si>
  <si>
    <t>GESTIÓN DOCUMENTAL</t>
  </si>
  <si>
    <t>SISTEMAS</t>
  </si>
  <si>
    <t>SUBGERENCIA ADMINISTRATIVA</t>
  </si>
  <si>
    <t>GERENCIA</t>
  </si>
  <si>
    <t>PAI</t>
  </si>
  <si>
    <t>PIC</t>
  </si>
  <si>
    <t>SERVICIO AL CIUDADANO</t>
  </si>
  <si>
    <t>PROCESO</t>
  </si>
  <si>
    <t>TIPO DE NECESIDAD Y/O EXPECTATIVA DEL CLIENTE</t>
  </si>
  <si>
    <t>NECESIDAD Y/O EXPECTATIVA</t>
  </si>
  <si>
    <t>MECANISMOS ACTUALES PARA IDENTIFICAR NECESIDADES</t>
  </si>
  <si>
    <t>CENTRO DE ATENCIÓN</t>
  </si>
  <si>
    <t>SEGUIMIENTO A LA SOLUCIÓN DE EXPECTATIVAS</t>
  </si>
  <si>
    <t>FECHA DE  SOLICITUD (INICIAL)</t>
  </si>
  <si>
    <t>FECHA DE  ENTREGA Y/O RESPUESTA</t>
  </si>
  <si>
    <t>VALIDACIÓN SEGUIMIENTO</t>
  </si>
  <si>
    <t>VALIDACIÓN DEL PROCESO</t>
  </si>
  <si>
    <t>VALIDACIÓN TIPO NECESIDAD</t>
  </si>
  <si>
    <t>VALIDACIÓN NECESIDAD</t>
  </si>
  <si>
    <t>VALIDACIÓN MECANISMO DE IDENTIFICACIÓN</t>
  </si>
  <si>
    <t>VALIDACIÓN CENTRO DE ATENCIÓN</t>
  </si>
  <si>
    <t>Publicación</t>
  </si>
  <si>
    <t>Fondo de Pantalla</t>
  </si>
  <si>
    <t>Sede Administrativa</t>
  </si>
  <si>
    <t>Cumplida</t>
  </si>
  <si>
    <t>No iniciada</t>
  </si>
  <si>
    <t>Talento Humano</t>
  </si>
  <si>
    <t>Diseño</t>
  </si>
  <si>
    <t>Pendones</t>
  </si>
  <si>
    <t>Ayuda On line</t>
  </si>
  <si>
    <t>Nota Portal Web</t>
  </si>
  <si>
    <t>En desarrollo</t>
  </si>
  <si>
    <t>Sistemas</t>
  </si>
  <si>
    <t>Impresión</t>
  </si>
  <si>
    <t>Afiches</t>
  </si>
  <si>
    <t>Correo Electrónico</t>
  </si>
  <si>
    <t>UPA Primero de Mayo</t>
  </si>
  <si>
    <t>Seguridad del Paciente</t>
  </si>
  <si>
    <t>Planeación</t>
  </si>
  <si>
    <t>Produción</t>
  </si>
  <si>
    <t>Volantes</t>
  </si>
  <si>
    <t>UPA Bello Horizonte</t>
  </si>
  <si>
    <t>Redireccionado</t>
  </si>
  <si>
    <t>Atención al Usuario</t>
  </si>
  <si>
    <t>Cartillas</t>
  </si>
  <si>
    <t>Comunicación Oficial</t>
  </si>
  <si>
    <t>UPA Victoria</t>
  </si>
  <si>
    <t>Folletos</t>
  </si>
  <si>
    <t>UPA Alpes</t>
  </si>
  <si>
    <t>Salud Ocupacional</t>
  </si>
  <si>
    <t>CAMI Altamira</t>
  </si>
  <si>
    <t>Subgerencia Administrativa y Financiera</t>
  </si>
  <si>
    <t>Cuña Comercial</t>
  </si>
  <si>
    <t>Video</t>
  </si>
  <si>
    <t>PGIRHS</t>
  </si>
  <si>
    <t>Presentación</t>
  </si>
  <si>
    <t>Control Interno</t>
  </si>
  <si>
    <t>Gerencia</t>
  </si>
  <si>
    <t>Archivo y Correspondencia</t>
  </si>
  <si>
    <t>Publicación Rotador</t>
  </si>
  <si>
    <t>Salud Pública</t>
  </si>
  <si>
    <t>FUENTE (Evidencias)</t>
  </si>
  <si>
    <t>PROPÓSITO 5. CONSTRUIR BOGOTÁ-REGIÓN CON GOBIERNO ABIERTO, TRANSPARENTE Y CIUDADANÍA CONSCIENTE.</t>
  </si>
  <si>
    <t>Solicitudes de servicios de comunicaciones atendidas</t>
  </si>
  <si>
    <t>Porcentaje de solicitudes atendidas/Total de solicitudes recibidas*100</t>
  </si>
  <si>
    <t>Campaña interna implementada</t>
  </si>
  <si>
    <t>Campaña interna implementada/campaña interna programada</t>
  </si>
  <si>
    <t>Número de actualizaciones realizadas/total de medios internos actualizados</t>
  </si>
  <si>
    <t>Actualización semanal de medios internos</t>
  </si>
  <si>
    <t>Porcentaje de publicación de información/Total de documentos de la Rendición de Cuentas*100</t>
  </si>
  <si>
    <t>FORTALECIMIENTO DE LA COMUNICACIÓN INTERNA</t>
  </si>
  <si>
    <t xml:space="preserve"> 1 Informe general mensual</t>
  </si>
  <si>
    <t>Encuesta mensual realizada</t>
  </si>
  <si>
    <t>PLAN DE COMUNICACIONES VIGENCIA 2022</t>
  </si>
  <si>
    <t>Actualizaciones realizadas</t>
  </si>
  <si>
    <t xml:space="preserve">Número de actualizaciones realizadas/ Número de actualizaciones programadas </t>
  </si>
  <si>
    <t xml:space="preserve">Informe de monitoreo </t>
  </si>
  <si>
    <t>PROGRAMAS DEL PLAN DE DESARROLLO LOCAL</t>
  </si>
  <si>
    <t>ARTÍCULO 58: PROGRAMA GESTIÓN PÚBLICA LOCAL</t>
  </si>
  <si>
    <t>Asesorar a las diferentes áreas de la Alcaldía en el diseño e implementación de estrategias comunicativas que se requieran.</t>
  </si>
  <si>
    <t>Atender el 100% de las solicitudes de servicios de comunicaciones presentadas por las diferentes áreas de la Alcaldía Local.</t>
  </si>
  <si>
    <t xml:space="preserve">Encuesta trimestral realizada/Encuesta mensual programada </t>
  </si>
  <si>
    <t>Encuesta diseñada y  resultados.</t>
  </si>
  <si>
    <t>Boletín interno digital realizado</t>
  </si>
  <si>
    <t xml:space="preserve">Número de boletines elaborados / Número de boletines programados </t>
  </si>
  <si>
    <t>Boletín digital</t>
  </si>
  <si>
    <t>Publicaciones realizadas en los medios internos.</t>
  </si>
  <si>
    <t>Diseñar 10 comunicados de prensa</t>
  </si>
  <si>
    <t>Número de comunicados elaborados / Número de comunicados programados</t>
  </si>
  <si>
    <t>Comunicados elaborados</t>
  </si>
  <si>
    <t>Comunicados de prensa realizados</t>
  </si>
  <si>
    <t>PROPÓSITO PDL</t>
  </si>
  <si>
    <t>Comunicados audiovisuales elaborados</t>
  </si>
  <si>
    <t>Comunicados realizados y publicaciones</t>
  </si>
  <si>
    <t xml:space="preserve">Diseñar minimo 48 piezas gráficas mensuales para comunicar a la comunidad sobre las acciones, programas y proyectos de la Alcaldía Local de Puente Aranda. </t>
  </si>
  <si>
    <t xml:space="preserve">Piezas gráficas realizadas </t>
  </si>
  <si>
    <t xml:space="preserve">Número de piezas gráficas diseñadas / Número de piezas gráficas programadas </t>
  </si>
  <si>
    <t>Piezas gráficas realizadas</t>
  </si>
  <si>
    <t>Realizar minimo 2 publicaciones diarias en redes sociales, con el fin de manetener informada a la comunidad sobre las actividades y acciones que se realizan desde la Administración Local.</t>
  </si>
  <si>
    <t>Publicaciones realizadas</t>
  </si>
  <si>
    <t>Número de contenido generado/ Número de contenido publicado</t>
  </si>
  <si>
    <t>Publicaciones realizadas en las redes sociales.</t>
  </si>
  <si>
    <t>Videos realizados</t>
  </si>
  <si>
    <t>Número de videos realizados/Número de videos programados</t>
  </si>
  <si>
    <t>Realizar la difusión de información requerida por la Alcaldía para el cumplimiento de la Estrategia  de Rendición de Cuentas a través de los medios institucionales (página web y redes sociales).</t>
  </si>
  <si>
    <t>Publicar el 100% de la información requerida por la Alcaldía para la  Estrategia  de Rendición de Cuentas</t>
  </si>
  <si>
    <t>Página web de la entidad, piezas gráficas y medios digitales</t>
  </si>
  <si>
    <t xml:space="preserve">Realizar 10 actualizaciones  en el año de la información publicada en la página web de la Alcaldía para cumplimiento de la ley 1712 "Transparencia y Acceso a la Información Pública". </t>
  </si>
  <si>
    <t>Crear un share point para la consolidación del Banco de Imagenes de Fotografía y Video de la Alcaldía Local</t>
  </si>
  <si>
    <t xml:space="preserve">Realizar al 100% la actualización del archivo videográfico (videos y Fotos) </t>
  </si>
  <si>
    <t>Archivo de imágenes  y material consolidado</t>
  </si>
  <si>
    <t xml:space="preserve"> Realizar un infome mensual de monitoreo de medios </t>
  </si>
  <si>
    <t>Realizar un informe mensual sobre las noticias de la entidad registradas en los medios masivos de comunicación</t>
  </si>
  <si>
    <t>FORTALECIMIENTO DE LA COMUNICACIÓN EXTERNA Y VISIBILIZAR LA GESTIÓN DE LA ALCALDÍA LOCAL</t>
  </si>
  <si>
    <t>Realizar 40 actualizaciones a los medios de comunciación con la comunidad.</t>
  </si>
  <si>
    <t>Publicaciones en página web y carteleras</t>
  </si>
  <si>
    <t>Evidencias de implementación en medios internos, piezas gráficas, registro fotografico, acta.</t>
  </si>
  <si>
    <t>Actualizar semanalmente la página web  de la Alcaldía Local con el fin de mantener informada a la comunidad.</t>
  </si>
  <si>
    <t>Realizar 60 publicaciones al mes en las redes sociales durante el 2022 para mantener informada a la comunidad</t>
  </si>
  <si>
    <t>Implementar semestralmente  la medición de la comunicación interna con los lideres de las áreas.</t>
  </si>
  <si>
    <t>Diseñar 480 piezas en 2023 para dar a conocer la gestión realizada por la Alcaldía Local de Puente Aranda</t>
  </si>
  <si>
    <t>OBJETIVO DE LA OFICINA DE COMUNICACIONES</t>
  </si>
  <si>
    <t>FORTALECER LA COMUNICACIÓN INTERNA A TRAVÉS DE LA APROPIACIÓN DE LA INFORMACIÓN POR PARTE DE LOS FUNCIONARIOS Y CONTRATISTAS  Y LAS RELACIONES DE DIÁLOGO ASERTIVO ENTRE LOS COLABORADORES PARA GARANTIZAR  EL CUMPLIMIENTO DE LAS METAS.</t>
  </si>
  <si>
    <t>COORDINAR LA COMUNICACIÓN INTERNA Y EXTERNA DE LA ALCALDÍA LOCAL DE PUENTE ARANDA, MEDIANTE LA DEFINICIÓN DE LINEAMIENTOS Y EL ACOMPAÑAMIENTO PERMANENTE A LA ENTIDAD, CON EL FIN DE INFORMAR DE MANERA CLARA Y OPORTUNA A NUESTRO PÚBLICO OBJETIVO.</t>
  </si>
  <si>
    <t xml:space="preserve">DIVULGAR Y SOCIALIZAR  LA GESTIÓN DE LA ALCALDÍA LOCAL POR MEDIO DE  ESTRATEGIAS COMUNICATIVAS, QUE PERMITAN MANTENER INFORMADA A LA COMUNIDAD  Y GENEREN CONFIANZA CIUDADANA. 
</t>
  </si>
  <si>
    <t xml:space="preserve">Implementar una campaña interna bimensual que generte un impacto en la entidad y tener un mejor clima laboral. </t>
  </si>
  <si>
    <t>Diseñar un comunicado de prensa mensual para dar a conocer información de interes y enviar a medios de comunicación.</t>
  </si>
  <si>
    <t xml:space="preserve">Diseñar1 comunicados de prensa audiovisual mensual que resuma las principales acciones de la Alcaldía Local. 
*Puente Aranda en 1  minuto"
 </t>
  </si>
  <si>
    <t xml:space="preserve">Diseñar 6 videos mensuales con información de interes para la comunidad </t>
  </si>
  <si>
    <t xml:space="preserve">Diseñar 10 comunicados audiovisuales que resumaN las principales acciones de la Alcaldía Local. </t>
  </si>
  <si>
    <t>Informativos audiovisuales elaborados</t>
  </si>
  <si>
    <t>Número de informativos elaborados / Número de informativos programados</t>
  </si>
  <si>
    <t xml:space="preserve">Diseñar 60 videos mensuales </t>
  </si>
  <si>
    <t>Publicar mensulamnete información en cumplimiento a la Ley 1712 "Transparencia y Acceso a la Información Pública", en la página web de la Alcaldía y mantener actualizados los contenidos de la misma.</t>
  </si>
  <si>
    <t xml:space="preserve">Difundir una vez al mes, a través de los medios comunitarios, locales y nacionales actividades, programas, proyectos y acciones de la Alcaldía Local. </t>
  </si>
  <si>
    <t xml:space="preserve">Actividades, programas, proyectos y acciones publicadas </t>
  </si>
  <si>
    <t>Número de Actividades, programas, proyectos y acciones realizadasa / Número de Actividades, programas, proyectos y acciones programadas</t>
  </si>
  <si>
    <t>Publicaciones realizadas en medios  comunitarios, locales y nacionales</t>
  </si>
  <si>
    <t>Difundir 10 actividades, programas, proyectos y acciones de la Alcaldía Local a traves de los medios  comunitarios, locales y nacionales.</t>
  </si>
  <si>
    <t>Boletin externo digital mesnsual</t>
  </si>
  <si>
    <t>Boletín externo digital realizado</t>
  </si>
  <si>
    <t>Boletín externo</t>
  </si>
  <si>
    <t>Diseñar 9 boletin externo digital mensual</t>
  </si>
  <si>
    <t>Diseñar 10 boletines internos digitales</t>
  </si>
  <si>
    <t xml:space="preserve">Implementar 5 campañas de comunicación interna al año. </t>
  </si>
  <si>
    <t>Diseñar un boletín  interno mensual con información y actividades internas  de la Alcadía Local.</t>
  </si>
  <si>
    <t>Realizar 2 mediciones de comunicación interna al año</t>
  </si>
  <si>
    <t xml:space="preserve">Actualizar semanalmente la información en los medios de comunicación interna de la Alcaldía Local que permita aumentar el interes de consulta 
(Televisores - Grupos Whatsaap)
</t>
  </si>
  <si>
    <t>Actualizar 40 veces al año  los medios internos de la entidad</t>
  </si>
  <si>
    <t xml:space="preserve"> Difundir semanalmente las acciones, programas y proyectos de la Alcaldía Local de Puente Aranda a través de diferentes medios. </t>
  </si>
  <si>
    <t>Difundir 40 veces al año en diferentes medios las acciones, programas y proyectos de la Alcaldía Local</t>
  </si>
  <si>
    <t>Acciones, programas y proyectos publicados</t>
  </si>
  <si>
    <t>Acciones, programas y proyectos publicados / Acciones, programas y proyectos programados</t>
  </si>
  <si>
    <t>Diseñar un informativo audiovosual semanal para dar a conocer los servicios, programas y proyectos de la Alcaldía Local.
"Puente Aranda te informa"</t>
  </si>
  <si>
    <t>Actas de Reunión</t>
  </si>
  <si>
    <t>Piezas gráficas, publicacón en redes sociales y página web y registro fotográfico</t>
  </si>
  <si>
    <t>Informativos realizados y publicados</t>
  </si>
  <si>
    <t xml:space="preserve">Diseñar 40 informativos al año que resuman las principales acciones de la Alcaldía Local. </t>
  </si>
  <si>
    <t xml:space="preserve">Oficina de Comunicaciones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</si>
</sst>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_(* #,##0_);_(* \(#,##0\);_(* \-??_);_(@_)"/>
    <numFmt numFmtId="166" formatCode="dddd&quot;, &quot;mmmm\ dd&quot;, &quot;yyyy"/>
    <numFmt numFmtId="167" formatCode="0.000"/>
  </numFmts>
  <fonts count="2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b/>
      <sz val="16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  <charset val="1"/>
    </font>
    <font>
      <b/>
      <sz val="12"/>
      <color rgb="FFFF0000"/>
      <name val="Arial"/>
      <family val="2"/>
      <charset val="1"/>
    </font>
  </fonts>
  <fills count="63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FFFFFF"/>
        <bgColor rgb="FFDBEEF4"/>
      </patternFill>
    </fill>
    <fill>
      <patternFill patternType="solid">
        <fgColor rgb="FFFFFF00"/>
        <bgColor rgb="FFFFFF99"/>
      </patternFill>
    </fill>
    <fill>
      <patternFill patternType="solid">
        <fgColor rgb="FF8EB4E3"/>
        <bgColor rgb="FF95B3D7"/>
      </patternFill>
    </fill>
    <fill>
      <patternFill patternType="solid">
        <fgColor rgb="FFFFFF99"/>
        <bgColor rgb="FFD7E4BD"/>
      </patternFill>
    </fill>
    <fill>
      <patternFill patternType="solid">
        <fgColor rgb="FFC4BD97"/>
        <bgColor rgb="FFBFBFB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948A54"/>
        <bgColor rgb="FF77933C"/>
      </patternFill>
    </fill>
    <fill>
      <patternFill patternType="solid">
        <fgColor rgb="FFC6D9F1"/>
        <bgColor rgb="FFD9D9D9"/>
      </patternFill>
    </fill>
    <fill>
      <patternFill patternType="solid">
        <fgColor rgb="FF558ED5"/>
        <bgColor rgb="FF3366FF"/>
      </patternFill>
    </fill>
    <fill>
      <patternFill patternType="solid">
        <fgColor rgb="FFD99694"/>
        <bgColor rgb="FFB3A2C7"/>
      </patternFill>
    </fill>
    <fill>
      <patternFill patternType="solid">
        <fgColor rgb="FFBFBFBF"/>
        <bgColor rgb="FFC4BD97"/>
      </patternFill>
    </fill>
    <fill>
      <patternFill patternType="solid">
        <fgColor rgb="FF92D050"/>
        <bgColor rgb="FFC3D69B"/>
      </patternFill>
    </fill>
    <fill>
      <patternFill patternType="solid">
        <fgColor rgb="FFF2DCDB"/>
        <bgColor rgb="FFE6E0EC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95B3D7"/>
        <bgColor rgb="FF8EB4E3"/>
      </patternFill>
    </fill>
    <fill>
      <patternFill patternType="solid">
        <fgColor rgb="FFFFFF00"/>
        <bgColor rgb="FFD99694"/>
      </patternFill>
    </fill>
    <fill>
      <patternFill patternType="solid">
        <fgColor rgb="FFFFFF66"/>
        <bgColor rgb="FFD7E4BD"/>
      </patternFill>
    </fill>
    <fill>
      <patternFill patternType="solid">
        <fgColor rgb="FFFFFF66"/>
        <bgColor rgb="FF95B3D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rgb="FF95B3D7"/>
      </patternFill>
    </fill>
    <fill>
      <patternFill patternType="solid">
        <fgColor theme="6" tint="0.39997558519241921"/>
        <bgColor rgb="FFD7E4BD"/>
      </patternFill>
    </fill>
    <fill>
      <patternFill patternType="solid">
        <fgColor theme="3" tint="0.59999389629810485"/>
        <bgColor rgb="FFD7E4BD"/>
      </patternFill>
    </fill>
    <fill>
      <patternFill patternType="solid">
        <fgColor theme="2" tint="-0.249977111117893"/>
        <bgColor rgb="FFD7E4BD"/>
      </patternFill>
    </fill>
    <fill>
      <patternFill patternType="solid">
        <fgColor theme="5" tint="0.59999389629810485"/>
        <bgColor rgb="FFD9D9D9"/>
      </patternFill>
    </fill>
    <fill>
      <patternFill patternType="solid">
        <fgColor theme="5" tint="0.59999389629810485"/>
        <bgColor rgb="FF95B3D7"/>
      </patternFill>
    </fill>
    <fill>
      <patternFill patternType="solid">
        <fgColor theme="6" tint="-0.249977111117893"/>
        <bgColor rgb="FFD7E4BD"/>
      </patternFill>
    </fill>
    <fill>
      <patternFill patternType="solid">
        <fgColor theme="7" tint="0.39997558519241921"/>
        <bgColor rgb="FF95B3D7"/>
      </patternFill>
    </fill>
    <fill>
      <patternFill patternType="solid">
        <fgColor theme="7" tint="0.39997558519241921"/>
        <bgColor rgb="FFD7E4BD"/>
      </patternFill>
    </fill>
    <fill>
      <patternFill patternType="solid">
        <fgColor theme="5" tint="0.39997558519241921"/>
        <bgColor rgb="FF95B3D7"/>
      </patternFill>
    </fill>
    <fill>
      <patternFill patternType="solid">
        <fgColor theme="5" tint="0.39997558519241921"/>
        <bgColor rgb="FFD7E4BD"/>
      </patternFill>
    </fill>
    <fill>
      <patternFill patternType="solid">
        <fgColor theme="2" tint="-0.249977111117893"/>
        <bgColor rgb="FF95B3D7"/>
      </patternFill>
    </fill>
    <fill>
      <patternFill patternType="solid">
        <fgColor theme="9" tint="0.79998168889431442"/>
        <bgColor rgb="FF95B3D7"/>
      </patternFill>
    </fill>
    <fill>
      <patternFill patternType="solid">
        <fgColor theme="9" tint="0.79998168889431442"/>
        <bgColor rgb="FFD7E4BD"/>
      </patternFill>
    </fill>
    <fill>
      <patternFill patternType="solid">
        <fgColor theme="6" tint="-0.249977111117893"/>
        <bgColor rgb="FF95B3D7"/>
      </patternFill>
    </fill>
    <fill>
      <patternFill patternType="solid">
        <fgColor theme="2" tint="-0.499984740745262"/>
        <bgColor rgb="FF95B3D7"/>
      </patternFill>
    </fill>
    <fill>
      <patternFill patternType="solid">
        <fgColor theme="2" tint="-0.499984740745262"/>
        <bgColor rgb="FFD7E4BD"/>
      </patternFill>
    </fill>
    <fill>
      <patternFill patternType="solid">
        <fgColor theme="7" tint="-0.499984740745262"/>
        <bgColor rgb="FF003366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rgb="FFD9D9D9"/>
      </patternFill>
    </fill>
    <fill>
      <patternFill patternType="solid">
        <fgColor theme="7" tint="-0.499984740745262"/>
        <bgColor rgb="FFD7E4BD"/>
      </patternFill>
    </fill>
    <fill>
      <patternFill patternType="solid">
        <fgColor theme="7" tint="-0.499984740745262"/>
        <bgColor rgb="FFD99694"/>
      </patternFill>
    </fill>
    <fill>
      <patternFill patternType="solid">
        <fgColor theme="7" tint="-0.499984740745262"/>
        <bgColor rgb="FFF2DCDB"/>
      </patternFill>
    </fill>
    <fill>
      <patternFill patternType="solid">
        <fgColor theme="7" tint="-0.499984740745262"/>
        <bgColor rgb="FFFFFF99"/>
      </patternFill>
    </fill>
    <fill>
      <patternFill patternType="solid">
        <fgColor theme="8" tint="-0.249977111117893"/>
        <bgColor rgb="FF003366"/>
      </patternFill>
    </fill>
    <fill>
      <patternFill patternType="solid">
        <fgColor rgb="FFCCFF99"/>
        <bgColor rgb="FF95B3D7"/>
      </patternFill>
    </fill>
    <fill>
      <patternFill patternType="solid">
        <fgColor rgb="FFCCFF99"/>
        <bgColor rgb="FFDCE6F2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rgb="FFD7E4BD"/>
      </patternFill>
    </fill>
    <fill>
      <patternFill patternType="solid">
        <fgColor theme="8" tint="0.39997558519241921"/>
        <bgColor rgb="FFFFFF99"/>
      </patternFill>
    </fill>
    <fill>
      <patternFill patternType="solid">
        <fgColor theme="6" tint="0.59999389629810485"/>
        <bgColor rgb="FFF2DCDB"/>
      </patternFill>
    </fill>
    <fill>
      <patternFill patternType="solid">
        <fgColor theme="6" tint="0.59999389629810485"/>
        <bgColor rgb="FFFFFF99"/>
      </patternFill>
    </fill>
    <fill>
      <patternFill patternType="solid">
        <fgColor rgb="FFCCFF99"/>
        <bgColor rgb="FFF2DCDB"/>
      </patternFill>
    </fill>
    <fill>
      <patternFill patternType="solid">
        <fgColor rgb="FFCCFF99"/>
        <bgColor rgb="FFFFFF99"/>
      </patternFill>
    </fill>
    <fill>
      <patternFill patternType="solid">
        <fgColor rgb="FFFFCCCC"/>
        <bgColor rgb="FFF2DCDB"/>
      </patternFill>
    </fill>
    <fill>
      <patternFill patternType="solid">
        <fgColor rgb="FFFFCCCC"/>
        <bgColor rgb="FFFFFF99"/>
      </patternFill>
    </fill>
    <fill>
      <patternFill patternType="solid">
        <fgColor rgb="FF99CCFF"/>
        <bgColor rgb="FFF2DCDB"/>
      </patternFill>
    </fill>
    <fill>
      <patternFill patternType="solid">
        <fgColor rgb="FF99CCFF"/>
        <bgColor rgb="FFFFFF99"/>
      </patternFill>
    </fill>
    <fill>
      <patternFill patternType="solid">
        <fgColor theme="7" tint="-0.499984740745262"/>
        <bgColor rgb="FFDBEEF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Border="0" applyProtection="0"/>
    <xf numFmtId="9" fontId="16" fillId="0" borderId="0" applyBorder="0" applyProtection="0"/>
  </cellStyleXfs>
  <cellXfs count="209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textRotation="91"/>
    </xf>
    <xf numFmtId="0" fontId="1" fillId="3" borderId="0" xfId="0" applyFont="1" applyFill="1" applyAlignment="1">
      <alignment wrapText="1"/>
    </xf>
    <xf numFmtId="0" fontId="3" fillId="3" borderId="0" xfId="0" applyFont="1" applyFill="1"/>
    <xf numFmtId="0" fontId="3" fillId="4" borderId="1" xfId="0" applyFont="1" applyFill="1" applyBorder="1"/>
    <xf numFmtId="0" fontId="3" fillId="3" borderId="0" xfId="0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4" xfId="0" applyFont="1" applyFill="1" applyBorder="1"/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1" fillId="11" borderId="10" xfId="0" applyFont="1" applyFill="1" applyBorder="1"/>
    <xf numFmtId="0" fontId="1" fillId="6" borderId="10" xfId="0" applyFont="1" applyFill="1" applyBorder="1"/>
    <xf numFmtId="9" fontId="0" fillId="0" borderId="0" xfId="0" applyNumberFormat="1"/>
    <xf numFmtId="0" fontId="11" fillId="0" borderId="0" xfId="0" applyFont="1"/>
    <xf numFmtId="0" fontId="11" fillId="4" borderId="1" xfId="0" applyFont="1" applyFill="1" applyBorder="1"/>
    <xf numFmtId="0" fontId="11" fillId="12" borderId="1" xfId="0" applyFont="1" applyFill="1" applyBorder="1"/>
    <xf numFmtId="0" fontId="0" fillId="0" borderId="0" xfId="0" applyAlignment="1">
      <alignment horizontal="center"/>
    </xf>
    <xf numFmtId="0" fontId="11" fillId="13" borderId="1" xfId="0" applyFont="1" applyFill="1" applyBorder="1"/>
    <xf numFmtId="0" fontId="11" fillId="11" borderId="1" xfId="0" applyFont="1" applyFill="1" applyBorder="1"/>
    <xf numFmtId="0" fontId="0" fillId="14" borderId="1" xfId="0" applyFill="1" applyBorder="1"/>
    <xf numFmtId="0" fontId="0" fillId="0" borderId="0" xfId="0" applyAlignment="1">
      <alignment wrapText="1"/>
    </xf>
    <xf numFmtId="9" fontId="0" fillId="0" borderId="12" xfId="0" applyNumberFormat="1" applyBorder="1"/>
    <xf numFmtId="0" fontId="0" fillId="0" borderId="13" xfId="0" applyBorder="1"/>
    <xf numFmtId="9" fontId="0" fillId="0" borderId="14" xfId="0" applyNumberFormat="1" applyBorder="1"/>
    <xf numFmtId="9" fontId="0" fillId="4" borderId="0" xfId="0" applyNumberFormat="1" applyFill="1"/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5" borderId="0" xfId="0" applyFill="1"/>
    <xf numFmtId="0" fontId="12" fillId="0" borderId="0" xfId="0" applyFont="1" applyAlignment="1">
      <alignment horizontal="center" vertical="center" wrapText="1"/>
    </xf>
    <xf numFmtId="0" fontId="0" fillId="11" borderId="1" xfId="0" applyFill="1" applyBorder="1"/>
    <xf numFmtId="0" fontId="0" fillId="15" borderId="0" xfId="0" applyFill="1"/>
    <xf numFmtId="0" fontId="0" fillId="16" borderId="1" xfId="0" applyFill="1" applyBorder="1"/>
    <xf numFmtId="0" fontId="0" fillId="17" borderId="1" xfId="0" applyFill="1" applyBorder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5" xfId="0" applyBorder="1"/>
    <xf numFmtId="0" fontId="0" fillId="6" borderId="1" xfId="0" applyFill="1" applyBorder="1"/>
    <xf numFmtId="0" fontId="0" fillId="18" borderId="1" xfId="0" applyFill="1" applyBorder="1"/>
    <xf numFmtId="0" fontId="0" fillId="0" borderId="0" xfId="0" applyAlignment="1">
      <alignment horizontal="center" wrapText="1"/>
    </xf>
    <xf numFmtId="0" fontId="0" fillId="19" borderId="1" xfId="0" applyFill="1" applyBorder="1"/>
    <xf numFmtId="0" fontId="11" fillId="18" borderId="1" xfId="0" applyFont="1" applyFill="1" applyBorder="1"/>
    <xf numFmtId="0" fontId="11" fillId="19" borderId="1" xfId="0" applyFont="1" applyFill="1" applyBorder="1"/>
    <xf numFmtId="9" fontId="0" fillId="18" borderId="1" xfId="0" applyNumberFormat="1" applyFill="1" applyBorder="1"/>
    <xf numFmtId="0" fontId="14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0" fillId="3" borderId="1" xfId="1" applyNumberFormat="1" applyFont="1" applyFill="1" applyBorder="1" applyAlignment="1" applyProtection="1">
      <alignment horizontal="center"/>
    </xf>
    <xf numFmtId="166" fontId="0" fillId="0" borderId="1" xfId="0" applyNumberFormat="1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5" borderId="7" xfId="0" applyFont="1" applyFill="1" applyBorder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vertical="center" textRotation="90" wrapText="1"/>
    </xf>
    <xf numFmtId="0" fontId="2" fillId="7" borderId="7" xfId="0" applyFont="1" applyFill="1" applyBorder="1" applyAlignment="1">
      <alignment horizontal="center" vertical="center" textRotation="90" wrapText="1"/>
    </xf>
    <xf numFmtId="0" fontId="2" fillId="26" borderId="1" xfId="0" applyFont="1" applyFill="1" applyBorder="1" applyAlignment="1">
      <alignment horizontal="center" vertical="center" wrapText="1"/>
    </xf>
    <xf numFmtId="167" fontId="2" fillId="6" borderId="1" xfId="0" applyNumberFormat="1" applyFont="1" applyFill="1" applyBorder="1" applyAlignment="1">
      <alignment horizontal="center" vertical="center" wrapText="1"/>
    </xf>
    <xf numFmtId="167" fontId="2" fillId="27" borderId="1" xfId="0" applyNumberFormat="1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center" vertical="center"/>
    </xf>
    <xf numFmtId="49" fontId="17" fillId="28" borderId="1" xfId="0" applyNumberFormat="1" applyFont="1" applyFill="1" applyBorder="1" applyAlignment="1">
      <alignment horizontal="center" vertical="center" wrapText="1"/>
    </xf>
    <xf numFmtId="0" fontId="9" fillId="28" borderId="1" xfId="0" applyFont="1" applyFill="1" applyBorder="1" applyAlignment="1">
      <alignment horizontal="center" vertical="center" wrapText="1"/>
    </xf>
    <xf numFmtId="0" fontId="2" fillId="31" borderId="7" xfId="0" applyFont="1" applyFill="1" applyBorder="1" applyAlignment="1">
      <alignment horizontal="center" vertical="center" textRotation="90" wrapText="1"/>
    </xf>
    <xf numFmtId="0" fontId="2" fillId="31" borderId="1" xfId="0" applyFont="1" applyFill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center" vertical="center" wrapText="1"/>
    </xf>
    <xf numFmtId="0" fontId="2" fillId="31" borderId="1" xfId="0" applyFont="1" applyFill="1" applyBorder="1" applyAlignment="1">
      <alignment horizontal="center" vertical="center"/>
    </xf>
    <xf numFmtId="0" fontId="2" fillId="33" borderId="7" xfId="0" applyFont="1" applyFill="1" applyBorder="1" applyAlignment="1">
      <alignment horizontal="center" vertical="center" textRotation="90" wrapText="1"/>
    </xf>
    <xf numFmtId="0" fontId="2" fillId="33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/>
    </xf>
    <xf numFmtId="0" fontId="2" fillId="35" borderId="7" xfId="0" applyFont="1" applyFill="1" applyBorder="1" applyAlignment="1">
      <alignment horizontal="center" vertical="center" textRotation="90" wrapText="1"/>
    </xf>
    <xf numFmtId="0" fontId="2" fillId="35" borderId="1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/>
    </xf>
    <xf numFmtId="0" fontId="2" fillId="36" borderId="7" xfId="0" applyFont="1" applyFill="1" applyBorder="1" applyAlignment="1">
      <alignment horizontal="center" vertical="center" textRotation="90" wrapText="1"/>
    </xf>
    <xf numFmtId="0" fontId="2" fillId="36" borderId="1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/>
    </xf>
    <xf numFmtId="0" fontId="2" fillId="38" borderId="7" xfId="0" applyFont="1" applyFill="1" applyBorder="1" applyAlignment="1">
      <alignment horizontal="center" vertical="center" textRotation="90" wrapText="1"/>
    </xf>
    <xf numFmtId="0" fontId="2" fillId="38" borderId="1" xfId="0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center" wrapText="1"/>
    </xf>
    <xf numFmtId="0" fontId="2" fillId="38" borderId="1" xfId="0" applyFont="1" applyFill="1" applyBorder="1" applyAlignment="1">
      <alignment horizontal="center" vertical="center"/>
    </xf>
    <xf numFmtId="0" fontId="2" fillId="24" borderId="7" xfId="0" applyFont="1" applyFill="1" applyBorder="1" applyAlignment="1">
      <alignment horizontal="center" vertical="center" textRotation="90" wrapText="1"/>
    </xf>
    <xf numFmtId="0" fontId="2" fillId="24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/>
    </xf>
    <xf numFmtId="0" fontId="2" fillId="22" borderId="7" xfId="0" applyFont="1" applyFill="1" applyBorder="1" applyAlignment="1">
      <alignment horizontal="center" vertical="center" textRotation="90" wrapText="1"/>
    </xf>
    <xf numFmtId="0" fontId="2" fillId="22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/>
    </xf>
    <xf numFmtId="0" fontId="2" fillId="39" borderId="7" xfId="0" applyFont="1" applyFill="1" applyBorder="1" applyAlignment="1">
      <alignment horizontal="center" vertical="center" textRotation="90" wrapText="1"/>
    </xf>
    <xf numFmtId="0" fontId="2" fillId="39" borderId="1" xfId="0" applyFont="1" applyFill="1" applyBorder="1" applyAlignment="1">
      <alignment horizontal="center" vertical="center" wrapText="1"/>
    </xf>
    <xf numFmtId="0" fontId="2" fillId="40" borderId="1" xfId="0" applyFont="1" applyFill="1" applyBorder="1" applyAlignment="1">
      <alignment horizontal="center" vertical="center" wrapText="1"/>
    </xf>
    <xf numFmtId="0" fontId="2" fillId="39" borderId="1" xfId="0" applyFont="1" applyFill="1" applyBorder="1" applyAlignment="1">
      <alignment horizontal="center" vertical="center"/>
    </xf>
    <xf numFmtId="0" fontId="2" fillId="42" borderId="16" xfId="0" applyFont="1" applyFill="1" applyBorder="1" applyAlignment="1">
      <alignment horizontal="left" vertical="center" wrapText="1"/>
    </xf>
    <xf numFmtId="0" fontId="21" fillId="42" borderId="16" xfId="0" applyFont="1" applyFill="1" applyBorder="1" applyAlignment="1">
      <alignment horizontal="left" vertical="center" wrapText="1"/>
    </xf>
    <xf numFmtId="0" fontId="4" fillId="41" borderId="2" xfId="0" applyFont="1" applyFill="1" applyBorder="1"/>
    <xf numFmtId="0" fontId="4" fillId="41" borderId="7" xfId="0" applyFont="1" applyFill="1" applyBorder="1"/>
    <xf numFmtId="0" fontId="1" fillId="43" borderId="10" xfId="0" applyFont="1" applyFill="1" applyBorder="1"/>
    <xf numFmtId="0" fontId="1" fillId="44" borderId="10" xfId="0" applyFont="1" applyFill="1" applyBorder="1"/>
    <xf numFmtId="0" fontId="2" fillId="45" borderId="18" xfId="0" applyFont="1" applyFill="1" applyBorder="1" applyAlignment="1">
      <alignment horizontal="left" vertical="center" wrapText="1"/>
    </xf>
    <xf numFmtId="0" fontId="6" fillId="45" borderId="9" xfId="0" applyFont="1" applyFill="1" applyBorder="1" applyAlignment="1">
      <alignment horizontal="center" vertical="center" wrapText="1"/>
    </xf>
    <xf numFmtId="0" fontId="20" fillId="46" borderId="2" xfId="0" applyFont="1" applyFill="1" applyBorder="1" applyAlignment="1">
      <alignment horizontal="center" vertical="center" wrapText="1"/>
    </xf>
    <xf numFmtId="0" fontId="3" fillId="50" borderId="1" xfId="0" applyFont="1" applyFill="1" applyBorder="1" applyAlignment="1">
      <alignment horizontal="center" vertical="center"/>
    </xf>
    <xf numFmtId="0" fontId="18" fillId="50" borderId="1" xfId="0" applyFont="1" applyFill="1" applyBorder="1" applyAlignment="1">
      <alignment horizontal="center" vertical="center" wrapText="1"/>
    </xf>
    <xf numFmtId="0" fontId="9" fillId="50" borderId="1" xfId="0" applyFont="1" applyFill="1" applyBorder="1" applyAlignment="1">
      <alignment horizontal="center" vertical="center" wrapText="1"/>
    </xf>
    <xf numFmtId="0" fontId="18" fillId="51" borderId="1" xfId="0" applyFont="1" applyFill="1" applyBorder="1" applyAlignment="1">
      <alignment horizontal="justify" vertical="center"/>
    </xf>
    <xf numFmtId="0" fontId="3" fillId="52" borderId="1" xfId="0" applyFont="1" applyFill="1" applyBorder="1" applyAlignment="1">
      <alignment horizontal="center" vertical="center"/>
    </xf>
    <xf numFmtId="0" fontId="9" fillId="52" borderId="1" xfId="0" applyFont="1" applyFill="1" applyBorder="1" applyAlignment="1">
      <alignment horizontal="center" vertical="center" wrapText="1"/>
    </xf>
    <xf numFmtId="0" fontId="17" fillId="52" borderId="1" xfId="0" applyFont="1" applyFill="1" applyBorder="1" applyAlignment="1">
      <alignment horizontal="center" vertical="center" wrapText="1"/>
    </xf>
    <xf numFmtId="0" fontId="18" fillId="53" borderId="11" xfId="0" applyFont="1" applyFill="1" applyBorder="1" applyAlignment="1">
      <alignment horizontal="center" vertical="center" wrapText="1"/>
    </xf>
    <xf numFmtId="0" fontId="18" fillId="53" borderId="1" xfId="0" applyFont="1" applyFill="1" applyBorder="1" applyAlignment="1">
      <alignment horizontal="center" vertical="center" wrapText="1"/>
    </xf>
    <xf numFmtId="0" fontId="6" fillId="54" borderId="2" xfId="0" applyFont="1" applyFill="1" applyBorder="1" applyAlignment="1">
      <alignment horizontal="center" vertical="center" wrapText="1"/>
    </xf>
    <xf numFmtId="0" fontId="6" fillId="55" borderId="1" xfId="0" applyFont="1" applyFill="1" applyBorder="1" applyAlignment="1">
      <alignment horizontal="center" vertical="center" wrapText="1"/>
    </xf>
    <xf numFmtId="0" fontId="6" fillId="56" borderId="2" xfId="0" applyFont="1" applyFill="1" applyBorder="1" applyAlignment="1">
      <alignment horizontal="center" vertical="center" wrapText="1"/>
    </xf>
    <xf numFmtId="0" fontId="6" fillId="57" borderId="1" xfId="0" applyFont="1" applyFill="1" applyBorder="1" applyAlignment="1">
      <alignment horizontal="center" vertical="center" wrapText="1"/>
    </xf>
    <xf numFmtId="0" fontId="6" fillId="58" borderId="2" xfId="0" applyFont="1" applyFill="1" applyBorder="1" applyAlignment="1">
      <alignment horizontal="center" vertical="center" wrapText="1"/>
    </xf>
    <xf numFmtId="0" fontId="6" fillId="59" borderId="1" xfId="0" applyFont="1" applyFill="1" applyBorder="1" applyAlignment="1">
      <alignment horizontal="center" vertical="center" wrapText="1"/>
    </xf>
    <xf numFmtId="0" fontId="6" fillId="60" borderId="2" xfId="0" applyFont="1" applyFill="1" applyBorder="1" applyAlignment="1">
      <alignment horizontal="center" vertical="center" wrapText="1"/>
    </xf>
    <xf numFmtId="0" fontId="6" fillId="61" borderId="1" xfId="0" applyFont="1" applyFill="1" applyBorder="1" applyAlignment="1">
      <alignment horizontal="center" vertical="center" wrapText="1"/>
    </xf>
    <xf numFmtId="0" fontId="18" fillId="51" borderId="1" xfId="0" applyFont="1" applyFill="1" applyBorder="1" applyAlignment="1">
      <alignment horizontal="justify" vertical="center" wrapText="1"/>
    </xf>
    <xf numFmtId="0" fontId="10" fillId="38" borderId="0" xfId="0" applyFont="1" applyFill="1" applyAlignment="1">
      <alignment vertical="center" textRotation="90" wrapText="1"/>
    </xf>
    <xf numFmtId="0" fontId="10" fillId="38" borderId="6" xfId="0" applyFont="1" applyFill="1" applyBorder="1" applyAlignment="1">
      <alignment vertical="center" textRotation="90" wrapText="1"/>
    </xf>
    <xf numFmtId="0" fontId="1" fillId="3" borderId="6" xfId="0" applyFont="1" applyFill="1" applyBorder="1"/>
    <xf numFmtId="0" fontId="1" fillId="3" borderId="19" xfId="0" applyFont="1" applyFill="1" applyBorder="1"/>
    <xf numFmtId="0" fontId="1" fillId="3" borderId="20" xfId="0" applyFont="1" applyFill="1" applyBorder="1"/>
    <xf numFmtId="0" fontId="10" fillId="38" borderId="20" xfId="0" applyFont="1" applyFill="1" applyBorder="1" applyAlignment="1">
      <alignment vertical="center" textRotation="90" wrapText="1"/>
    </xf>
    <xf numFmtId="0" fontId="1" fillId="62" borderId="1" xfId="0" applyFont="1" applyFill="1" applyBorder="1"/>
    <xf numFmtId="0" fontId="6" fillId="55" borderId="4" xfId="0" applyFont="1" applyFill="1" applyBorder="1" applyAlignment="1">
      <alignment horizontal="center" vertical="center" wrapText="1"/>
    </xf>
    <xf numFmtId="0" fontId="6" fillId="56" borderId="1" xfId="0" applyFont="1" applyFill="1" applyBorder="1" applyAlignment="1">
      <alignment horizontal="center" vertical="center" wrapText="1"/>
    </xf>
    <xf numFmtId="0" fontId="6" fillId="58" borderId="1" xfId="0" applyFont="1" applyFill="1" applyBorder="1" applyAlignment="1">
      <alignment horizontal="center" vertical="center" wrapText="1"/>
    </xf>
    <xf numFmtId="0" fontId="6" fillId="60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9" fillId="48" borderId="8" xfId="0" applyFont="1" applyFill="1" applyBorder="1" applyAlignment="1">
      <alignment horizontal="center" vertical="center" textRotation="90" wrapText="1"/>
    </xf>
    <xf numFmtId="0" fontId="8" fillId="48" borderId="15" xfId="0" applyFont="1" applyFill="1" applyBorder="1" applyAlignment="1">
      <alignment horizontal="center" vertical="center" textRotation="90" wrapText="1"/>
    </xf>
    <xf numFmtId="0" fontId="19" fillId="48" borderId="6" xfId="0" applyFont="1" applyFill="1" applyBorder="1" applyAlignment="1">
      <alignment horizontal="center" vertical="center" textRotation="90" wrapText="1"/>
    </xf>
    <xf numFmtId="0" fontId="8" fillId="48" borderId="0" xfId="0" applyFont="1" applyFill="1" applyAlignment="1">
      <alignment horizontal="center" vertical="center" textRotation="90" wrapText="1"/>
    </xf>
    <xf numFmtId="0" fontId="8" fillId="48" borderId="19" xfId="0" applyFont="1" applyFill="1" applyBorder="1" applyAlignment="1">
      <alignment horizontal="center" vertical="center" textRotation="90" wrapText="1"/>
    </xf>
    <xf numFmtId="0" fontId="8" fillId="48" borderId="20" xfId="0" applyFont="1" applyFill="1" applyBorder="1" applyAlignment="1">
      <alignment horizontal="center" vertical="center" textRotation="90" wrapText="1"/>
    </xf>
    <xf numFmtId="49" fontId="7" fillId="29" borderId="1" xfId="0" applyNumberFormat="1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20" fillId="45" borderId="16" xfId="0" applyFont="1" applyFill="1" applyBorder="1" applyAlignment="1">
      <alignment horizontal="center" vertical="center" wrapText="1"/>
    </xf>
    <xf numFmtId="0" fontId="20" fillId="45" borderId="17" xfId="0" applyFont="1" applyFill="1" applyBorder="1" applyAlignment="1">
      <alignment horizontal="center" vertical="center" wrapText="1"/>
    </xf>
    <xf numFmtId="0" fontId="20" fillId="45" borderId="18" xfId="0" applyFont="1" applyFill="1" applyBorder="1" applyAlignment="1">
      <alignment horizontal="center" vertical="center" wrapText="1"/>
    </xf>
    <xf numFmtId="49" fontId="7" fillId="49" borderId="4" xfId="0" applyNumberFormat="1" applyFont="1" applyFill="1" applyBorder="1" applyAlignment="1">
      <alignment horizontal="center" vertical="center" wrapText="1"/>
    </xf>
    <xf numFmtId="49" fontId="7" fillId="49" borderId="5" xfId="0" applyNumberFormat="1" applyFont="1" applyFill="1" applyBorder="1" applyAlignment="1">
      <alignment horizontal="center" vertical="center" wrapText="1"/>
    </xf>
    <xf numFmtId="49" fontId="7" fillId="49" borderId="21" xfId="0" applyNumberFormat="1" applyFont="1" applyFill="1" applyBorder="1" applyAlignment="1">
      <alignment horizontal="center" vertical="center" wrapText="1"/>
    </xf>
    <xf numFmtId="49" fontId="7" fillId="22" borderId="1" xfId="0" applyNumberFormat="1" applyFont="1" applyFill="1" applyBorder="1" applyAlignment="1">
      <alignment horizontal="center" vertical="center" wrapText="1"/>
    </xf>
    <xf numFmtId="49" fontId="7" fillId="50" borderId="1" xfId="0" applyNumberFormat="1" applyFont="1" applyFill="1" applyBorder="1" applyAlignment="1">
      <alignment horizontal="center" vertical="center" wrapText="1"/>
    </xf>
    <xf numFmtId="0" fontId="7" fillId="23" borderId="1" xfId="0" applyFont="1" applyFill="1" applyBorder="1" applyAlignment="1">
      <alignment horizontal="center" vertical="center" wrapText="1"/>
    </xf>
    <xf numFmtId="0" fontId="4" fillId="41" borderId="2" xfId="0" applyFont="1" applyFill="1" applyBorder="1" applyAlignment="1">
      <alignment horizontal="center" vertical="center" wrapText="1"/>
    </xf>
    <xf numFmtId="0" fontId="4" fillId="41" borderId="7" xfId="0" applyFont="1" applyFill="1" applyBorder="1" applyAlignment="1">
      <alignment horizontal="center" vertical="center" wrapText="1"/>
    </xf>
    <xf numFmtId="0" fontId="7" fillId="50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3" fillId="4" borderId="1" xfId="0" applyFont="1" applyFill="1" applyBorder="1" applyAlignment="1">
      <alignment horizontal="justify" vertical="top"/>
    </xf>
    <xf numFmtId="0" fontId="20" fillId="47" borderId="9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41" borderId="3" xfId="0" applyFont="1" applyFill="1" applyBorder="1" applyAlignment="1">
      <alignment horizontal="center" vertical="center" wrapText="1"/>
    </xf>
    <xf numFmtId="0" fontId="5" fillId="41" borderId="9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1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9" fontId="0" fillId="14" borderId="1" xfId="0" applyNumberFormat="1" applyFill="1" applyBorder="1" applyAlignment="1">
      <alignment horizontal="center"/>
    </xf>
    <xf numFmtId="0" fontId="11" fillId="13" borderId="10" xfId="0" applyFont="1" applyFill="1" applyBorder="1" applyAlignment="1">
      <alignment horizontal="center"/>
    </xf>
    <xf numFmtId="0" fontId="11" fillId="13" borderId="10" xfId="0" applyFont="1" applyFill="1" applyBorder="1" applyAlignment="1">
      <alignment horizontal="center" vertical="center"/>
    </xf>
    <xf numFmtId="9" fontId="0" fillId="14" borderId="1" xfId="0" applyNumberFormat="1" applyFill="1" applyBorder="1" applyAlignment="1">
      <alignment horizontal="center" vertical="center"/>
    </xf>
    <xf numFmtId="0" fontId="11" fillId="12" borderId="10" xfId="0" applyFont="1" applyFill="1" applyBorder="1" applyAlignment="1">
      <alignment horizontal="center"/>
    </xf>
    <xf numFmtId="0" fontId="11" fillId="12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ableStyleLight1" xfId="2" xr:uid="{00000000-0005-0000-0000-000002000000}"/>
  </cellStyles>
  <dxfs count="1">
    <dxf>
      <font>
        <sz val="11"/>
        <color rgb="FF000000"/>
        <name val="Calibri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948A54"/>
      <rgbColor rgb="FF95B3D7"/>
      <rgbColor rgb="FF993366"/>
      <rgbColor rgb="FFF2DCDB"/>
      <rgbColor rgb="FFDBEEF4"/>
      <rgbColor rgb="FF660066"/>
      <rgbColor rgb="FFD99694"/>
      <rgbColor rgb="FF0066CC"/>
      <rgbColor rgb="FFC6D9F1"/>
      <rgbColor rgb="FF000080"/>
      <rgbColor rgb="FFFF00FF"/>
      <rgbColor rgb="FFD9D9D9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E6B9B8"/>
      <rgbColor rgb="FFB3A2C7"/>
      <rgbColor rgb="FFFCD5B5"/>
      <rgbColor rgb="FF3366FF"/>
      <rgbColor rgb="FFE6E0EC"/>
      <rgbColor rgb="FF92D050"/>
      <rgbColor rgb="FFC3D69B"/>
      <rgbColor rgb="FFF79646"/>
      <rgbColor rgb="FFFF6600"/>
      <rgbColor rgb="FF558ED5"/>
      <rgbColor rgb="FFC4BD97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CCCC"/>
      <color rgb="FFCCFF99"/>
      <color rgb="FFFFFF66"/>
      <color rgb="FFE51B46"/>
      <color rgb="FF4BF3F3"/>
      <color rgb="FF78D668"/>
      <color rgb="FFFFFF99"/>
      <color rgb="FFF9FECE"/>
      <color rgb="FFF3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MU25"/>
  <sheetViews>
    <sheetView tabSelected="1" topLeftCell="C5" zoomScale="64" zoomScaleNormal="64" zoomScalePageLayoutView="25" workbookViewId="0">
      <pane ySplit="2" topLeftCell="A7" activePane="bottomLeft" state="frozen"/>
      <selection activeCell="C5" sqref="C5"/>
      <selection pane="bottomLeft" activeCell="K7" sqref="K7"/>
    </sheetView>
  </sheetViews>
  <sheetFormatPr baseColWidth="10" defaultColWidth="9.140625" defaultRowHeight="15" x14ac:dyDescent="0.25"/>
  <cols>
    <col min="1" max="2" width="0" style="1" hidden="1" customWidth="1"/>
    <col min="3" max="3" width="19.140625" style="1" customWidth="1"/>
    <col min="4" max="4" width="26.140625" style="2" customWidth="1"/>
    <col min="5" max="5" width="31" style="1"/>
    <col min="6" max="6" width="42.7109375" style="1" customWidth="1"/>
    <col min="7" max="7" width="32.85546875" style="1" customWidth="1"/>
    <col min="8" max="8" width="28" style="1" customWidth="1"/>
    <col min="9" max="9" width="7.42578125" style="1"/>
    <col min="10" max="10" width="38.28515625" style="1" customWidth="1"/>
    <col min="11" max="11" width="36" style="1"/>
    <col min="12" max="12" width="0.140625" style="1"/>
    <col min="13" max="25" width="7.7109375" style="1" customWidth="1"/>
    <col min="26" max="26" width="31.85546875" style="1"/>
    <col min="27" max="27" width="34.5703125" style="1"/>
    <col min="28" max="28" width="38.42578125" style="1"/>
    <col min="29" max="29" width="22" style="1"/>
    <col min="30" max="30" width="24.7109375" style="1"/>
    <col min="31" max="31" width="15.140625" style="1" customWidth="1"/>
    <col min="32" max="32" width="17" style="1" customWidth="1"/>
    <col min="33" max="33" width="13.7109375" style="1" customWidth="1"/>
    <col min="34" max="34" width="12.28515625" style="1" customWidth="1"/>
    <col min="35" max="35" width="31" style="1" customWidth="1"/>
    <col min="36" max="36" width="13" style="1" customWidth="1"/>
    <col min="37" max="37" width="18.7109375" style="1" customWidth="1"/>
    <col min="38" max="38" width="14.42578125" style="1" customWidth="1"/>
    <col min="39" max="39" width="12.5703125" style="1" customWidth="1"/>
    <col min="40" max="40" width="36.5703125" style="1" customWidth="1"/>
    <col min="41" max="41" width="14.140625" style="1" customWidth="1"/>
    <col min="42" max="42" width="17.140625" style="1" customWidth="1"/>
    <col min="43" max="43" width="13.85546875" style="1" customWidth="1"/>
    <col min="44" max="44" width="11.7109375" style="1" customWidth="1"/>
    <col min="45" max="45" width="38" style="1" customWidth="1"/>
    <col min="46" max="46" width="15.85546875" style="1"/>
    <col min="47" max="47" width="17.5703125" style="1" customWidth="1"/>
    <col min="48" max="48" width="14.140625" style="1" customWidth="1"/>
    <col min="49" max="49" width="11.85546875" style="1" customWidth="1"/>
    <col min="50" max="61" width="0" style="1" hidden="1"/>
    <col min="62" max="62" width="33" style="1"/>
    <col min="63" max="65" width="0" style="1" hidden="1"/>
    <col min="66" max="66" width="31" style="3"/>
    <col min="67" max="1035" width="11.42578125" style="1"/>
  </cols>
  <sheetData>
    <row r="1" spans="1:66" s="4" customFormat="1" ht="18" hidden="1" customHeight="1" x14ac:dyDescent="0.25">
      <c r="A1" s="184" t="s">
        <v>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K1" s="5" t="s">
        <v>4</v>
      </c>
      <c r="BN1" s="6"/>
    </row>
    <row r="2" spans="1:66" ht="18" hidden="1" customHeight="1" thickBot="1" x14ac:dyDescent="0.3">
      <c r="A2" s="185" t="s">
        <v>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/>
      <c r="BK2" s="7" t="s">
        <v>6</v>
      </c>
      <c r="BL2"/>
      <c r="BM2"/>
      <c r="BN2" s="6"/>
    </row>
    <row r="3" spans="1:66" ht="18" hidden="1" customHeight="1" thickBot="1" x14ac:dyDescent="0.3">
      <c r="A3" s="185" t="s">
        <v>7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/>
      <c r="BK3" s="5"/>
      <c r="BL3"/>
      <c r="BM3"/>
      <c r="BN3" s="6"/>
    </row>
    <row r="4" spans="1:66" ht="18" hidden="1" customHeight="1" thickBot="1" x14ac:dyDescent="0.3">
      <c r="A4" s="185" t="s">
        <v>8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/>
      <c r="BK4" s="8"/>
      <c r="BL4"/>
      <c r="BM4"/>
      <c r="BN4" s="6"/>
    </row>
    <row r="5" spans="1:66" ht="30" customHeight="1" thickBot="1" x14ac:dyDescent="0.3">
      <c r="A5" s="9"/>
      <c r="B5" s="10"/>
      <c r="C5" s="176"/>
      <c r="D5" s="176" t="s">
        <v>273</v>
      </c>
      <c r="E5" s="176" t="s">
        <v>259</v>
      </c>
      <c r="F5" s="176" t="s">
        <v>303</v>
      </c>
      <c r="G5" s="176" t="s">
        <v>9</v>
      </c>
      <c r="H5" s="187" t="s">
        <v>10</v>
      </c>
      <c r="I5" s="176" t="s">
        <v>11</v>
      </c>
      <c r="J5" s="176" t="s">
        <v>12</v>
      </c>
      <c r="K5" s="176" t="s">
        <v>13</v>
      </c>
      <c r="L5" s="119"/>
      <c r="M5" s="120"/>
      <c r="N5" s="188" t="s">
        <v>255</v>
      </c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25"/>
      <c r="AA5" s="126"/>
      <c r="AB5" s="126"/>
      <c r="AC5" s="126"/>
      <c r="AD5" s="126"/>
      <c r="AE5" s="167" t="s">
        <v>14</v>
      </c>
      <c r="AF5" s="168"/>
      <c r="AG5" s="168"/>
      <c r="AH5" s="169"/>
      <c r="AI5" s="165" t="s">
        <v>15</v>
      </c>
      <c r="AJ5" s="167" t="s">
        <v>16</v>
      </c>
      <c r="AK5" s="168"/>
      <c r="AL5" s="168"/>
      <c r="AM5" s="169"/>
      <c r="AN5" s="165" t="s">
        <v>17</v>
      </c>
      <c r="AO5" s="167" t="s">
        <v>18</v>
      </c>
      <c r="AP5" s="168"/>
      <c r="AQ5" s="168"/>
      <c r="AR5" s="169"/>
      <c r="AS5" s="165" t="s">
        <v>19</v>
      </c>
      <c r="AT5" s="182" t="s">
        <v>20</v>
      </c>
      <c r="AU5" s="182"/>
      <c r="AV5" s="182"/>
      <c r="AW5" s="182"/>
      <c r="AX5" s="183" t="s">
        <v>21</v>
      </c>
      <c r="AY5" s="183"/>
      <c r="AZ5" s="183"/>
      <c r="BA5" s="183"/>
      <c r="BB5" s="183" t="s">
        <v>22</v>
      </c>
      <c r="BC5" s="183"/>
      <c r="BD5" s="183"/>
      <c r="BE5" s="183"/>
      <c r="BF5" s="183" t="s">
        <v>23</v>
      </c>
      <c r="BG5" s="183"/>
      <c r="BH5" s="183"/>
      <c r="BI5" s="183"/>
      <c r="BJ5" s="179" t="s">
        <v>24</v>
      </c>
      <c r="BK5" s="179" t="s">
        <v>25</v>
      </c>
      <c r="BL5" s="179" t="s">
        <v>26</v>
      </c>
      <c r="BM5" s="179" t="s">
        <v>27</v>
      </c>
      <c r="BN5" s="179" t="s">
        <v>28</v>
      </c>
    </row>
    <row r="6" spans="1:66" ht="114" customHeight="1" x14ac:dyDescent="0.25">
      <c r="A6" s="11" t="s">
        <v>29</v>
      </c>
      <c r="B6" s="12" t="s">
        <v>30</v>
      </c>
      <c r="C6" s="176"/>
      <c r="D6" s="176"/>
      <c r="E6" s="176"/>
      <c r="F6" s="177"/>
      <c r="G6" s="176"/>
      <c r="H6" s="187"/>
      <c r="I6" s="176"/>
      <c r="J6" s="176"/>
      <c r="K6" s="176"/>
      <c r="L6" s="121"/>
      <c r="M6" s="122"/>
      <c r="N6" s="107" t="s">
        <v>31</v>
      </c>
      <c r="O6" s="88" t="s">
        <v>32</v>
      </c>
      <c r="P6" s="92" t="s">
        <v>33</v>
      </c>
      <c r="Q6" s="78" t="s">
        <v>34</v>
      </c>
      <c r="R6" s="96" t="s">
        <v>35</v>
      </c>
      <c r="S6" s="99" t="s">
        <v>36</v>
      </c>
      <c r="T6" s="103" t="s">
        <v>37</v>
      </c>
      <c r="U6" s="111" t="s">
        <v>38</v>
      </c>
      <c r="V6" s="115" t="s">
        <v>39</v>
      </c>
      <c r="W6" s="79" t="s">
        <v>40</v>
      </c>
      <c r="X6" s="80" t="s">
        <v>41</v>
      </c>
      <c r="Y6" s="77" t="s">
        <v>42</v>
      </c>
      <c r="Z6" s="127" t="s">
        <v>43</v>
      </c>
      <c r="AA6" s="127" t="s">
        <v>44</v>
      </c>
      <c r="AB6" s="127" t="s">
        <v>45</v>
      </c>
      <c r="AC6" s="127" t="s">
        <v>46</v>
      </c>
      <c r="AD6" s="127" t="s">
        <v>243</v>
      </c>
      <c r="AE6" s="137" t="s">
        <v>47</v>
      </c>
      <c r="AF6" s="139" t="s">
        <v>48</v>
      </c>
      <c r="AG6" s="141" t="s">
        <v>49</v>
      </c>
      <c r="AH6" s="143" t="s">
        <v>50</v>
      </c>
      <c r="AI6" s="166"/>
      <c r="AJ6" s="153" t="s">
        <v>47</v>
      </c>
      <c r="AK6" s="139" t="s">
        <v>48</v>
      </c>
      <c r="AL6" s="141" t="s">
        <v>49</v>
      </c>
      <c r="AM6" s="143" t="s">
        <v>50</v>
      </c>
      <c r="AN6" s="166"/>
      <c r="AO6" s="153" t="s">
        <v>47</v>
      </c>
      <c r="AP6" s="139" t="s">
        <v>48</v>
      </c>
      <c r="AQ6" s="141" t="s">
        <v>49</v>
      </c>
      <c r="AR6" s="143" t="s">
        <v>50</v>
      </c>
      <c r="AS6" s="166"/>
      <c r="AT6" s="153" t="s">
        <v>47</v>
      </c>
      <c r="AU6" s="139" t="s">
        <v>48</v>
      </c>
      <c r="AV6" s="141" t="s">
        <v>49</v>
      </c>
      <c r="AW6" s="143" t="s">
        <v>50</v>
      </c>
      <c r="AX6" s="13" t="s">
        <v>47</v>
      </c>
      <c r="AY6" s="76" t="s">
        <v>48</v>
      </c>
      <c r="AZ6" s="14" t="s">
        <v>49</v>
      </c>
      <c r="BA6" s="15" t="s">
        <v>50</v>
      </c>
      <c r="BB6" s="13" t="s">
        <v>47</v>
      </c>
      <c r="BC6" s="76" t="s">
        <v>48</v>
      </c>
      <c r="BD6" s="14" t="s">
        <v>49</v>
      </c>
      <c r="BE6" s="15" t="s">
        <v>50</v>
      </c>
      <c r="BF6" s="13" t="s">
        <v>47</v>
      </c>
      <c r="BG6" s="76" t="s">
        <v>48</v>
      </c>
      <c r="BH6" s="14" t="s">
        <v>49</v>
      </c>
      <c r="BI6" s="15" t="s">
        <v>50</v>
      </c>
      <c r="BJ6" s="179"/>
      <c r="BK6" s="179"/>
      <c r="BL6" s="179"/>
      <c r="BM6" s="179"/>
      <c r="BN6" s="179"/>
    </row>
    <row r="7" spans="1:66" ht="179.25" customHeight="1" x14ac:dyDescent="0.25">
      <c r="A7" s="158" t="s">
        <v>51</v>
      </c>
      <c r="B7" s="159"/>
      <c r="C7" s="159"/>
      <c r="D7" s="170" t="s">
        <v>244</v>
      </c>
      <c r="E7" s="173" t="s">
        <v>260</v>
      </c>
      <c r="F7" s="173" t="s">
        <v>305</v>
      </c>
      <c r="G7" s="164" t="s">
        <v>304</v>
      </c>
      <c r="H7" s="175" t="s">
        <v>252</v>
      </c>
      <c r="I7" s="85">
        <v>1</v>
      </c>
      <c r="J7" s="86" t="s">
        <v>261</v>
      </c>
      <c r="K7" s="87" t="s">
        <v>340</v>
      </c>
      <c r="L7" s="22"/>
      <c r="M7" s="123"/>
      <c r="N7" s="108"/>
      <c r="O7" s="89"/>
      <c r="P7" s="93" t="s">
        <v>0</v>
      </c>
      <c r="Q7" s="70" t="s">
        <v>0</v>
      </c>
      <c r="R7" s="97" t="s">
        <v>0</v>
      </c>
      <c r="S7" s="100" t="s">
        <v>0</v>
      </c>
      <c r="T7" s="104" t="s">
        <v>0</v>
      </c>
      <c r="U7" s="112" t="s">
        <v>0</v>
      </c>
      <c r="V7" s="116" t="s">
        <v>0</v>
      </c>
      <c r="W7" s="71" t="s">
        <v>0</v>
      </c>
      <c r="X7" s="72" t="s">
        <v>0</v>
      </c>
      <c r="Y7" s="69" t="s">
        <v>0</v>
      </c>
      <c r="Z7" s="135" t="s">
        <v>262</v>
      </c>
      <c r="AA7" s="136" t="s">
        <v>245</v>
      </c>
      <c r="AB7" s="136" t="s">
        <v>246</v>
      </c>
      <c r="AC7" s="136" t="s">
        <v>53</v>
      </c>
      <c r="AD7" s="136" t="s">
        <v>336</v>
      </c>
      <c r="AE7" s="138"/>
      <c r="AF7" s="140"/>
      <c r="AG7" s="142"/>
      <c r="AH7" s="144"/>
      <c r="AI7" s="20"/>
      <c r="AJ7" s="138"/>
      <c r="AK7" s="154"/>
      <c r="AL7" s="155"/>
      <c r="AM7" s="156"/>
      <c r="AN7" s="20"/>
      <c r="AO7" s="138"/>
      <c r="AP7" s="154"/>
      <c r="AQ7" s="155"/>
      <c r="AR7" s="156"/>
      <c r="AS7" s="20"/>
      <c r="AT7" s="138"/>
      <c r="AU7" s="154"/>
      <c r="AV7" s="155"/>
      <c r="AW7" s="156"/>
      <c r="AX7" s="16"/>
      <c r="AY7" s="17"/>
      <c r="AZ7" s="18"/>
      <c r="BA7" s="19"/>
      <c r="BB7" s="16"/>
      <c r="BC7" s="17"/>
      <c r="BD7" s="18"/>
      <c r="BE7" s="19"/>
      <c r="BF7" s="16"/>
      <c r="BG7" s="17"/>
      <c r="BH7" s="18"/>
      <c r="BI7" s="19"/>
      <c r="BJ7" s="21"/>
      <c r="BK7" s="180"/>
      <c r="BL7" s="181"/>
      <c r="BM7" s="181"/>
      <c r="BN7" s="21"/>
    </row>
    <row r="8" spans="1:66" ht="173.25" customHeight="1" x14ac:dyDescent="0.25">
      <c r="A8" s="160"/>
      <c r="B8" s="161"/>
      <c r="C8" s="161"/>
      <c r="D8" s="171"/>
      <c r="E8" s="173"/>
      <c r="F8" s="173"/>
      <c r="G8" s="164"/>
      <c r="H8" s="175"/>
      <c r="I8" s="85">
        <v>2</v>
      </c>
      <c r="J8" s="86" t="s">
        <v>307</v>
      </c>
      <c r="K8" s="87" t="s">
        <v>340</v>
      </c>
      <c r="L8" s="22"/>
      <c r="M8" s="123"/>
      <c r="N8" s="108"/>
      <c r="O8" s="89"/>
      <c r="P8" s="93"/>
      <c r="Q8" s="70" t="s">
        <v>0</v>
      </c>
      <c r="R8" s="97"/>
      <c r="S8" s="100" t="s">
        <v>0</v>
      </c>
      <c r="T8" s="104"/>
      <c r="U8" s="112" t="s">
        <v>0</v>
      </c>
      <c r="V8" s="116"/>
      <c r="W8" s="71" t="s">
        <v>0</v>
      </c>
      <c r="X8" s="72"/>
      <c r="Y8" s="69" t="s">
        <v>0</v>
      </c>
      <c r="Z8" s="135" t="s">
        <v>326</v>
      </c>
      <c r="AA8" s="136" t="s">
        <v>247</v>
      </c>
      <c r="AB8" s="136" t="s">
        <v>248</v>
      </c>
      <c r="AC8" s="136" t="s">
        <v>52</v>
      </c>
      <c r="AD8" s="136" t="s">
        <v>298</v>
      </c>
      <c r="AE8" s="138"/>
      <c r="AF8" s="140"/>
      <c r="AG8" s="142"/>
      <c r="AH8" s="144"/>
      <c r="AI8" s="20"/>
      <c r="AJ8" s="138"/>
      <c r="AK8" s="154"/>
      <c r="AL8" s="155"/>
      <c r="AM8" s="156"/>
      <c r="AN8" s="20"/>
      <c r="AO8" s="138"/>
      <c r="AP8" s="154"/>
      <c r="AQ8" s="155"/>
      <c r="AR8" s="156"/>
      <c r="AS8" s="20"/>
      <c r="AT8" s="138"/>
      <c r="AU8" s="154"/>
      <c r="AV8" s="155"/>
      <c r="AW8" s="156"/>
      <c r="AX8" s="16"/>
      <c r="AY8" s="17"/>
      <c r="AZ8" s="18"/>
      <c r="BA8" s="19"/>
      <c r="BB8" s="16"/>
      <c r="BC8" s="17"/>
      <c r="BD8" s="18"/>
      <c r="BE8" s="19"/>
      <c r="BF8" s="16"/>
      <c r="BG8" s="17"/>
      <c r="BH8" s="18"/>
      <c r="BI8" s="19"/>
      <c r="BJ8" s="21"/>
      <c r="BK8" s="180"/>
      <c r="BL8" s="181"/>
      <c r="BM8" s="181"/>
      <c r="BN8" s="21"/>
    </row>
    <row r="9" spans="1:66" ht="129.75" customHeight="1" x14ac:dyDescent="0.25">
      <c r="A9" s="160"/>
      <c r="B9" s="161"/>
      <c r="C9" s="161"/>
      <c r="D9" s="171"/>
      <c r="E9" s="173"/>
      <c r="F9" s="173"/>
      <c r="G9" s="164"/>
      <c r="H9" s="175"/>
      <c r="I9" s="85">
        <v>3</v>
      </c>
      <c r="J9" s="86" t="s">
        <v>327</v>
      </c>
      <c r="K9" s="87" t="s">
        <v>340</v>
      </c>
      <c r="L9" s="22"/>
      <c r="M9" s="123"/>
      <c r="N9" s="108"/>
      <c r="O9" s="89"/>
      <c r="P9" s="93" t="s">
        <v>0</v>
      </c>
      <c r="Q9" s="70" t="s">
        <v>0</v>
      </c>
      <c r="R9" s="97" t="s">
        <v>0</v>
      </c>
      <c r="S9" s="100" t="s">
        <v>0</v>
      </c>
      <c r="T9" s="104" t="s">
        <v>0</v>
      </c>
      <c r="U9" s="112" t="s">
        <v>0</v>
      </c>
      <c r="V9" s="116" t="s">
        <v>0</v>
      </c>
      <c r="W9" s="71" t="s">
        <v>0</v>
      </c>
      <c r="X9" s="72" t="s">
        <v>0</v>
      </c>
      <c r="Y9" s="69" t="s">
        <v>0</v>
      </c>
      <c r="Z9" s="135" t="s">
        <v>325</v>
      </c>
      <c r="AA9" s="136" t="s">
        <v>265</v>
      </c>
      <c r="AB9" s="136" t="s">
        <v>266</v>
      </c>
      <c r="AC9" s="136" t="s">
        <v>52</v>
      </c>
      <c r="AD9" s="136" t="s">
        <v>267</v>
      </c>
      <c r="AE9" s="138"/>
      <c r="AF9" s="140"/>
      <c r="AG9" s="142"/>
      <c r="AH9" s="144"/>
      <c r="AI9" s="20"/>
      <c r="AJ9" s="138"/>
      <c r="AK9" s="154"/>
      <c r="AL9" s="155"/>
      <c r="AM9" s="156"/>
      <c r="AN9" s="20"/>
      <c r="AO9" s="138"/>
      <c r="AP9" s="154"/>
      <c r="AQ9" s="155"/>
      <c r="AR9" s="156"/>
      <c r="AS9" s="20"/>
      <c r="AT9" s="138"/>
      <c r="AU9" s="154"/>
      <c r="AV9" s="155"/>
      <c r="AW9" s="156"/>
      <c r="AX9" s="16"/>
      <c r="AY9" s="17"/>
      <c r="AZ9" s="18"/>
      <c r="BA9" s="19"/>
      <c r="BB9" s="16"/>
      <c r="BC9" s="17"/>
      <c r="BD9" s="18"/>
      <c r="BE9" s="19"/>
      <c r="BF9" s="16"/>
      <c r="BG9" s="17"/>
      <c r="BH9" s="18"/>
      <c r="BI9" s="19"/>
      <c r="BJ9" s="21"/>
      <c r="BK9" s="180"/>
      <c r="BL9" s="181"/>
      <c r="BM9" s="181"/>
      <c r="BN9" s="21"/>
    </row>
    <row r="10" spans="1:66" ht="133.5" customHeight="1" x14ac:dyDescent="0.25">
      <c r="A10" s="160"/>
      <c r="B10" s="161"/>
      <c r="C10" s="161"/>
      <c r="D10" s="171"/>
      <c r="E10" s="173"/>
      <c r="F10" s="173"/>
      <c r="G10" s="164"/>
      <c r="H10" s="175"/>
      <c r="I10" s="85">
        <v>4</v>
      </c>
      <c r="J10" s="86" t="s">
        <v>301</v>
      </c>
      <c r="K10" s="87" t="s">
        <v>340</v>
      </c>
      <c r="L10" s="22"/>
      <c r="M10" s="123"/>
      <c r="N10" s="108"/>
      <c r="O10" s="89"/>
      <c r="P10" s="93"/>
      <c r="Q10" s="70"/>
      <c r="R10" s="97"/>
      <c r="S10" s="100" t="s">
        <v>0</v>
      </c>
      <c r="T10" s="104"/>
      <c r="U10" s="112"/>
      <c r="V10" s="116"/>
      <c r="W10" s="71"/>
      <c r="X10" s="72"/>
      <c r="Y10" s="69" t="s">
        <v>0</v>
      </c>
      <c r="Z10" s="135" t="s">
        <v>328</v>
      </c>
      <c r="AA10" s="136" t="s">
        <v>254</v>
      </c>
      <c r="AB10" s="136" t="s">
        <v>263</v>
      </c>
      <c r="AC10" s="136" t="s">
        <v>52</v>
      </c>
      <c r="AD10" s="136" t="s">
        <v>264</v>
      </c>
      <c r="AE10" s="138"/>
      <c r="AF10" s="140"/>
      <c r="AG10" s="142"/>
      <c r="AH10" s="144"/>
      <c r="AI10" s="20"/>
      <c r="AJ10" s="138"/>
      <c r="AK10" s="154"/>
      <c r="AL10" s="155"/>
      <c r="AM10" s="156"/>
      <c r="AN10" s="20"/>
      <c r="AO10" s="138"/>
      <c r="AP10" s="154"/>
      <c r="AQ10" s="155"/>
      <c r="AR10" s="156"/>
      <c r="AS10" s="20"/>
      <c r="AT10" s="138"/>
      <c r="AU10" s="154"/>
      <c r="AV10" s="155"/>
      <c r="AW10" s="156"/>
      <c r="AX10" s="16"/>
      <c r="AY10" s="17"/>
      <c r="AZ10" s="18"/>
      <c r="BA10" s="19"/>
      <c r="BB10" s="16"/>
      <c r="BC10" s="17"/>
      <c r="BD10" s="18"/>
      <c r="BE10" s="19"/>
      <c r="BF10" s="16"/>
      <c r="BG10" s="17"/>
      <c r="BH10" s="18"/>
      <c r="BI10" s="19"/>
      <c r="BJ10" s="21"/>
      <c r="BK10" s="180"/>
      <c r="BL10" s="181"/>
      <c r="BM10" s="181"/>
      <c r="BN10" s="21"/>
    </row>
    <row r="11" spans="1:66" ht="140.25" customHeight="1" x14ac:dyDescent="0.25">
      <c r="A11" s="162"/>
      <c r="B11" s="163"/>
      <c r="C11" s="163"/>
      <c r="D11" s="171"/>
      <c r="E11" s="173"/>
      <c r="F11" s="173"/>
      <c r="G11" s="164"/>
      <c r="H11" s="175"/>
      <c r="I11" s="85">
        <v>5</v>
      </c>
      <c r="J11" s="86" t="s">
        <v>329</v>
      </c>
      <c r="K11" s="87" t="s">
        <v>340</v>
      </c>
      <c r="L11" s="22"/>
      <c r="M11" s="123"/>
      <c r="N11" s="108"/>
      <c r="O11" s="89"/>
      <c r="P11" s="93" t="s">
        <v>0</v>
      </c>
      <c r="Q11" s="70" t="s">
        <v>0</v>
      </c>
      <c r="R11" s="97" t="s">
        <v>0</v>
      </c>
      <c r="S11" s="100" t="s">
        <v>0</v>
      </c>
      <c r="T11" s="104" t="s">
        <v>0</v>
      </c>
      <c r="U11" s="112" t="s">
        <v>0</v>
      </c>
      <c r="V11" s="116" t="s">
        <v>0</v>
      </c>
      <c r="W11" s="71" t="s">
        <v>0</v>
      </c>
      <c r="X11" s="72" t="s">
        <v>0</v>
      </c>
      <c r="Y11" s="69" t="s">
        <v>0</v>
      </c>
      <c r="Z11" s="135" t="s">
        <v>330</v>
      </c>
      <c r="AA11" s="136" t="s">
        <v>250</v>
      </c>
      <c r="AB11" s="136" t="s">
        <v>249</v>
      </c>
      <c r="AC11" s="136" t="s">
        <v>52</v>
      </c>
      <c r="AD11" s="136" t="s">
        <v>268</v>
      </c>
      <c r="AE11" s="138"/>
      <c r="AF11" s="140"/>
      <c r="AG11" s="142"/>
      <c r="AH11" s="144"/>
      <c r="AI11" s="20"/>
      <c r="AJ11" s="138"/>
      <c r="AK11" s="154"/>
      <c r="AL11" s="155"/>
      <c r="AM11" s="156"/>
      <c r="AN11" s="20"/>
      <c r="AO11" s="138"/>
      <c r="AP11" s="154"/>
      <c r="AQ11" s="155"/>
      <c r="AR11" s="156"/>
      <c r="AS11" s="20"/>
      <c r="AT11" s="138"/>
      <c r="AU11" s="154"/>
      <c r="AV11" s="155"/>
      <c r="AW11" s="156"/>
      <c r="AX11" s="16"/>
      <c r="AY11" s="17"/>
      <c r="AZ11" s="18"/>
      <c r="BA11" s="19"/>
      <c r="BB11" s="16"/>
      <c r="BC11" s="17"/>
      <c r="BD11" s="18"/>
      <c r="BE11" s="19"/>
      <c r="BF11" s="16"/>
      <c r="BG11" s="17"/>
      <c r="BH11" s="18"/>
      <c r="BI11" s="19"/>
      <c r="BJ11" s="21"/>
      <c r="BK11" s="180"/>
      <c r="BL11" s="181"/>
      <c r="BM11" s="181"/>
      <c r="BN11" s="21"/>
    </row>
    <row r="12" spans="1:66" ht="145.5" customHeight="1" x14ac:dyDescent="0.25">
      <c r="A12" s="147" t="s">
        <v>54</v>
      </c>
      <c r="B12" s="146"/>
      <c r="C12" s="146"/>
      <c r="D12" s="171"/>
      <c r="E12" s="173"/>
      <c r="F12" s="173"/>
      <c r="G12" s="174" t="s">
        <v>306</v>
      </c>
      <c r="H12" s="178" t="s">
        <v>295</v>
      </c>
      <c r="I12" s="128">
        <v>6</v>
      </c>
      <c r="J12" s="129" t="s">
        <v>331</v>
      </c>
      <c r="K12" s="130" t="s">
        <v>340</v>
      </c>
      <c r="L12" s="22"/>
      <c r="M12" s="123"/>
      <c r="N12" s="109"/>
      <c r="O12" s="90"/>
      <c r="P12" s="94" t="s">
        <v>0</v>
      </c>
      <c r="Q12" s="81" t="s">
        <v>0</v>
      </c>
      <c r="R12" s="84" t="s">
        <v>0</v>
      </c>
      <c r="S12" s="101" t="s">
        <v>0</v>
      </c>
      <c r="T12" s="105" t="s">
        <v>0</v>
      </c>
      <c r="U12" s="113" t="s">
        <v>0</v>
      </c>
      <c r="V12" s="117" t="s">
        <v>0</v>
      </c>
      <c r="W12" s="82" t="s">
        <v>0</v>
      </c>
      <c r="X12" s="83" t="s">
        <v>0</v>
      </c>
      <c r="Y12" s="75" t="s">
        <v>0</v>
      </c>
      <c r="Z12" s="135" t="s">
        <v>332</v>
      </c>
      <c r="AA12" s="136" t="s">
        <v>333</v>
      </c>
      <c r="AB12" s="136" t="s">
        <v>334</v>
      </c>
      <c r="AC12" s="136" t="s">
        <v>52</v>
      </c>
      <c r="AD12" s="136" t="s">
        <v>337</v>
      </c>
      <c r="AE12" s="138"/>
      <c r="AF12" s="140"/>
      <c r="AG12" s="142"/>
      <c r="AH12" s="144"/>
      <c r="AI12" s="20"/>
      <c r="AJ12" s="138"/>
      <c r="AK12" s="154"/>
      <c r="AL12" s="155"/>
      <c r="AM12" s="156"/>
      <c r="AN12" s="20"/>
      <c r="AO12" s="138"/>
      <c r="AP12" s="154"/>
      <c r="AQ12" s="155"/>
      <c r="AR12" s="156"/>
      <c r="AS12" s="20"/>
      <c r="AT12" s="138"/>
      <c r="AU12" s="154"/>
      <c r="AV12" s="155"/>
      <c r="AW12" s="156"/>
      <c r="AX12" s="16"/>
      <c r="AY12" s="17"/>
      <c r="AZ12" s="18"/>
      <c r="BA12" s="19"/>
      <c r="BB12" s="16"/>
      <c r="BC12" s="17"/>
      <c r="BD12" s="18"/>
      <c r="BE12" s="19"/>
      <c r="BF12" s="16"/>
      <c r="BG12" s="17"/>
      <c r="BH12" s="18"/>
      <c r="BI12" s="19"/>
      <c r="BJ12" s="21"/>
      <c r="BK12" s="180"/>
      <c r="BL12" s="181"/>
      <c r="BM12" s="181"/>
      <c r="BN12" s="21"/>
    </row>
    <row r="13" spans="1:66" ht="145.5" customHeight="1" x14ac:dyDescent="0.25">
      <c r="A13" s="147"/>
      <c r="B13" s="146"/>
      <c r="C13" s="146"/>
      <c r="D13" s="171"/>
      <c r="E13" s="173"/>
      <c r="F13" s="173"/>
      <c r="G13" s="174"/>
      <c r="H13" s="178"/>
      <c r="I13" s="128">
        <v>7</v>
      </c>
      <c r="J13" s="129" t="s">
        <v>308</v>
      </c>
      <c r="K13" s="130" t="s">
        <v>340</v>
      </c>
      <c r="L13" s="22"/>
      <c r="M13" s="123"/>
      <c r="N13" s="109"/>
      <c r="O13" s="90"/>
      <c r="P13" s="94" t="s">
        <v>0</v>
      </c>
      <c r="Q13" s="81" t="s">
        <v>0</v>
      </c>
      <c r="R13" s="84" t="s">
        <v>0</v>
      </c>
      <c r="S13" s="101" t="s">
        <v>0</v>
      </c>
      <c r="T13" s="105" t="s">
        <v>0</v>
      </c>
      <c r="U13" s="113" t="s">
        <v>0</v>
      </c>
      <c r="V13" s="117" t="s">
        <v>0</v>
      </c>
      <c r="W13" s="82" t="s">
        <v>0</v>
      </c>
      <c r="X13" s="83" t="s">
        <v>0</v>
      </c>
      <c r="Y13" s="75" t="s">
        <v>0</v>
      </c>
      <c r="Z13" s="135" t="s">
        <v>269</v>
      </c>
      <c r="AA13" s="136" t="s">
        <v>271</v>
      </c>
      <c r="AB13" s="136" t="s">
        <v>270</v>
      </c>
      <c r="AC13" s="136" t="s">
        <v>52</v>
      </c>
      <c r="AD13" s="136" t="s">
        <v>272</v>
      </c>
      <c r="AE13" s="138"/>
      <c r="AF13" s="140"/>
      <c r="AG13" s="142"/>
      <c r="AH13" s="144"/>
      <c r="AI13" s="20"/>
      <c r="AJ13" s="138"/>
      <c r="AK13" s="154"/>
      <c r="AL13" s="155"/>
      <c r="AM13" s="156"/>
      <c r="AN13" s="20"/>
      <c r="AO13" s="138"/>
      <c r="AP13" s="154"/>
      <c r="AQ13" s="155"/>
      <c r="AR13" s="156"/>
      <c r="AS13" s="20"/>
      <c r="AT13" s="138"/>
      <c r="AU13" s="154"/>
      <c r="AV13" s="155"/>
      <c r="AW13" s="156"/>
      <c r="AX13" s="16"/>
      <c r="AY13" s="17"/>
      <c r="AZ13" s="18"/>
      <c r="BA13" s="19"/>
      <c r="BB13" s="16"/>
      <c r="BC13" s="17"/>
      <c r="BD13" s="18"/>
      <c r="BE13" s="19"/>
      <c r="BF13" s="16"/>
      <c r="BG13" s="17"/>
      <c r="BH13" s="18"/>
      <c r="BI13" s="19"/>
      <c r="BJ13" s="21"/>
      <c r="BK13" s="180"/>
      <c r="BL13" s="181"/>
      <c r="BM13" s="181"/>
      <c r="BN13" s="21"/>
    </row>
    <row r="14" spans="1:66" ht="145.5" customHeight="1" x14ac:dyDescent="0.25">
      <c r="A14" s="147"/>
      <c r="B14" s="146"/>
      <c r="C14" s="146"/>
      <c r="D14" s="171"/>
      <c r="E14" s="173"/>
      <c r="F14" s="173"/>
      <c r="G14" s="174"/>
      <c r="H14" s="178"/>
      <c r="I14" s="128">
        <v>8</v>
      </c>
      <c r="J14" s="129" t="s">
        <v>309</v>
      </c>
      <c r="K14" s="130" t="s">
        <v>340</v>
      </c>
      <c r="L14" s="22"/>
      <c r="M14" s="123"/>
      <c r="N14" s="109"/>
      <c r="O14" s="90"/>
      <c r="P14" s="94" t="s">
        <v>0</v>
      </c>
      <c r="Q14" s="81" t="s">
        <v>0</v>
      </c>
      <c r="R14" s="84" t="s">
        <v>0</v>
      </c>
      <c r="S14" s="101" t="s">
        <v>0</v>
      </c>
      <c r="T14" s="105" t="s">
        <v>0</v>
      </c>
      <c r="U14" s="113" t="s">
        <v>0</v>
      </c>
      <c r="V14" s="117" t="s">
        <v>0</v>
      </c>
      <c r="W14" s="82" t="s">
        <v>0</v>
      </c>
      <c r="X14" s="83" t="s">
        <v>0</v>
      </c>
      <c r="Y14" s="75" t="s">
        <v>0</v>
      </c>
      <c r="Z14" s="135" t="s">
        <v>311</v>
      </c>
      <c r="AA14" s="136" t="s">
        <v>274</v>
      </c>
      <c r="AB14" s="136" t="s">
        <v>270</v>
      </c>
      <c r="AC14" s="136" t="s">
        <v>52</v>
      </c>
      <c r="AD14" s="136" t="s">
        <v>275</v>
      </c>
      <c r="AE14" s="138"/>
      <c r="AF14" s="140"/>
      <c r="AG14" s="142"/>
      <c r="AH14" s="144"/>
      <c r="AI14" s="20"/>
      <c r="AJ14" s="138"/>
      <c r="AK14" s="154"/>
      <c r="AL14" s="155"/>
      <c r="AM14" s="156"/>
      <c r="AN14" s="20"/>
      <c r="AO14" s="138"/>
      <c r="AP14" s="154"/>
      <c r="AQ14" s="155"/>
      <c r="AR14" s="156"/>
      <c r="AS14" s="20"/>
      <c r="AT14" s="138"/>
      <c r="AU14" s="154"/>
      <c r="AV14" s="155"/>
      <c r="AW14" s="156"/>
      <c r="AX14" s="16"/>
      <c r="AY14" s="17"/>
      <c r="AZ14" s="18"/>
      <c r="BA14" s="19"/>
      <c r="BB14" s="16"/>
      <c r="BC14" s="17"/>
      <c r="BD14" s="18"/>
      <c r="BE14" s="19"/>
      <c r="BF14" s="16"/>
      <c r="BG14" s="17"/>
      <c r="BH14" s="18"/>
      <c r="BI14" s="19"/>
      <c r="BJ14" s="21"/>
      <c r="BK14" s="180"/>
      <c r="BL14" s="181"/>
      <c r="BM14" s="181"/>
      <c r="BN14" s="21"/>
    </row>
    <row r="15" spans="1:66" ht="145.5" customHeight="1" x14ac:dyDescent="0.25">
      <c r="A15" s="147"/>
      <c r="B15" s="146"/>
      <c r="C15" s="146"/>
      <c r="D15" s="171"/>
      <c r="E15" s="173"/>
      <c r="F15" s="173"/>
      <c r="G15" s="174"/>
      <c r="H15" s="178"/>
      <c r="I15" s="128">
        <v>9</v>
      </c>
      <c r="J15" s="129" t="s">
        <v>335</v>
      </c>
      <c r="K15" s="130" t="s">
        <v>340</v>
      </c>
      <c r="L15" s="22"/>
      <c r="M15" s="123"/>
      <c r="N15" s="109"/>
      <c r="O15" s="90"/>
      <c r="P15" s="94" t="s">
        <v>0</v>
      </c>
      <c r="Q15" s="81" t="s">
        <v>0</v>
      </c>
      <c r="R15" s="84" t="s">
        <v>0</v>
      </c>
      <c r="S15" s="101" t="s">
        <v>0</v>
      </c>
      <c r="T15" s="105" t="s">
        <v>0</v>
      </c>
      <c r="U15" s="113" t="s">
        <v>0</v>
      </c>
      <c r="V15" s="117" t="s">
        <v>0</v>
      </c>
      <c r="W15" s="82" t="s">
        <v>0</v>
      </c>
      <c r="X15" s="83" t="s">
        <v>0</v>
      </c>
      <c r="Y15" s="75" t="s">
        <v>0</v>
      </c>
      <c r="Z15" s="135" t="s">
        <v>339</v>
      </c>
      <c r="AA15" s="136" t="s">
        <v>312</v>
      </c>
      <c r="AB15" s="136" t="s">
        <v>313</v>
      </c>
      <c r="AC15" s="136" t="s">
        <v>52</v>
      </c>
      <c r="AD15" s="136" t="s">
        <v>338</v>
      </c>
      <c r="AE15" s="138"/>
      <c r="AF15" s="140"/>
      <c r="AG15" s="142"/>
      <c r="AH15" s="144"/>
      <c r="AI15" s="20"/>
      <c r="AJ15" s="138"/>
      <c r="AK15" s="154"/>
      <c r="AL15" s="155"/>
      <c r="AM15" s="156"/>
      <c r="AN15" s="20"/>
      <c r="AO15" s="138"/>
      <c r="AP15" s="154"/>
      <c r="AQ15" s="155"/>
      <c r="AR15" s="156"/>
      <c r="AS15" s="20"/>
      <c r="AT15" s="138"/>
      <c r="AU15" s="154"/>
      <c r="AV15" s="155"/>
      <c r="AW15" s="156"/>
      <c r="AX15" s="16"/>
      <c r="AY15" s="17"/>
      <c r="AZ15" s="18"/>
      <c r="BA15" s="19"/>
      <c r="BB15" s="16"/>
      <c r="BC15" s="17"/>
      <c r="BD15" s="18"/>
      <c r="BE15" s="19"/>
      <c r="BF15" s="16"/>
      <c r="BG15" s="17"/>
      <c r="BH15" s="18"/>
      <c r="BI15" s="19"/>
      <c r="BJ15" s="21"/>
      <c r="BK15" s="180"/>
      <c r="BL15" s="181"/>
      <c r="BM15" s="181"/>
      <c r="BN15" s="21"/>
    </row>
    <row r="16" spans="1:66" ht="145.5" customHeight="1" x14ac:dyDescent="0.25">
      <c r="A16" s="147"/>
      <c r="B16" s="146"/>
      <c r="C16" s="146"/>
      <c r="D16" s="171"/>
      <c r="E16" s="173"/>
      <c r="F16" s="173"/>
      <c r="G16" s="174"/>
      <c r="H16" s="178"/>
      <c r="I16" s="128">
        <v>10</v>
      </c>
      <c r="J16" s="129" t="s">
        <v>276</v>
      </c>
      <c r="K16" s="130" t="s">
        <v>340</v>
      </c>
      <c r="L16" s="22"/>
      <c r="M16" s="123"/>
      <c r="N16" s="109"/>
      <c r="O16" s="90"/>
      <c r="P16" s="94" t="s">
        <v>0</v>
      </c>
      <c r="Q16" s="81" t="s">
        <v>0</v>
      </c>
      <c r="R16" s="84" t="s">
        <v>0</v>
      </c>
      <c r="S16" s="101" t="s">
        <v>0</v>
      </c>
      <c r="T16" s="105" t="s">
        <v>0</v>
      </c>
      <c r="U16" s="113" t="s">
        <v>0</v>
      </c>
      <c r="V16" s="117" t="s">
        <v>0</v>
      </c>
      <c r="W16" s="82" t="s">
        <v>0</v>
      </c>
      <c r="X16" s="83" t="s">
        <v>0</v>
      </c>
      <c r="Y16" s="75" t="s">
        <v>0</v>
      </c>
      <c r="Z16" s="135" t="s">
        <v>302</v>
      </c>
      <c r="AA16" s="136" t="s">
        <v>277</v>
      </c>
      <c r="AB16" s="136" t="s">
        <v>278</v>
      </c>
      <c r="AC16" s="136" t="s">
        <v>52</v>
      </c>
      <c r="AD16" s="136" t="s">
        <v>279</v>
      </c>
      <c r="AE16" s="138"/>
      <c r="AF16" s="140"/>
      <c r="AG16" s="142"/>
      <c r="AH16" s="144"/>
      <c r="AI16" s="20"/>
      <c r="AJ16" s="138"/>
      <c r="AK16" s="154"/>
      <c r="AL16" s="155"/>
      <c r="AM16" s="156"/>
      <c r="AN16" s="20"/>
      <c r="AO16" s="138"/>
      <c r="AP16" s="154"/>
      <c r="AQ16" s="155"/>
      <c r="AR16" s="156"/>
      <c r="AS16" s="20"/>
      <c r="AT16" s="138"/>
      <c r="AU16" s="154"/>
      <c r="AV16" s="155"/>
      <c r="AW16" s="156"/>
      <c r="AX16" s="16"/>
      <c r="AY16" s="17"/>
      <c r="AZ16" s="18"/>
      <c r="BA16" s="19"/>
      <c r="BB16" s="16"/>
      <c r="BC16" s="17"/>
      <c r="BD16" s="18"/>
      <c r="BE16" s="19"/>
      <c r="BF16" s="16"/>
      <c r="BG16" s="17"/>
      <c r="BH16" s="18"/>
      <c r="BI16" s="19"/>
      <c r="BJ16" s="21"/>
      <c r="BK16" s="180"/>
      <c r="BL16" s="181"/>
      <c r="BM16" s="181"/>
      <c r="BN16" s="21"/>
    </row>
    <row r="17" spans="1:66" ht="145.5" customHeight="1" x14ac:dyDescent="0.25">
      <c r="A17" s="147"/>
      <c r="B17" s="146"/>
      <c r="C17" s="146"/>
      <c r="D17" s="171"/>
      <c r="E17" s="173"/>
      <c r="F17" s="173"/>
      <c r="G17" s="174"/>
      <c r="H17" s="178"/>
      <c r="I17" s="128">
        <v>11</v>
      </c>
      <c r="J17" s="129" t="s">
        <v>280</v>
      </c>
      <c r="K17" s="130" t="s">
        <v>340</v>
      </c>
      <c r="L17" s="22"/>
      <c r="M17" s="123"/>
      <c r="N17" s="109"/>
      <c r="O17" s="90"/>
      <c r="P17" s="94" t="s">
        <v>0</v>
      </c>
      <c r="Q17" s="81" t="s">
        <v>0</v>
      </c>
      <c r="R17" s="84" t="s">
        <v>0</v>
      </c>
      <c r="S17" s="101" t="s">
        <v>0</v>
      </c>
      <c r="T17" s="105" t="s">
        <v>0</v>
      </c>
      <c r="U17" s="113" t="s">
        <v>0</v>
      </c>
      <c r="V17" s="117" t="s">
        <v>0</v>
      </c>
      <c r="W17" s="82" t="s">
        <v>0</v>
      </c>
      <c r="X17" s="83" t="s">
        <v>0</v>
      </c>
      <c r="Y17" s="75" t="s">
        <v>0</v>
      </c>
      <c r="Z17" s="135" t="s">
        <v>300</v>
      </c>
      <c r="AA17" s="136" t="s">
        <v>281</v>
      </c>
      <c r="AB17" s="136" t="s">
        <v>282</v>
      </c>
      <c r="AC17" s="136" t="s">
        <v>52</v>
      </c>
      <c r="AD17" s="136" t="s">
        <v>283</v>
      </c>
      <c r="AE17" s="138"/>
      <c r="AF17" s="140"/>
      <c r="AG17" s="142"/>
      <c r="AH17" s="144"/>
      <c r="AI17" s="20"/>
      <c r="AJ17" s="138"/>
      <c r="AK17" s="154"/>
      <c r="AL17" s="155"/>
      <c r="AM17" s="156"/>
      <c r="AN17" s="20"/>
      <c r="AO17" s="138"/>
      <c r="AP17" s="154"/>
      <c r="AQ17" s="155"/>
      <c r="AR17" s="156"/>
      <c r="AS17" s="20"/>
      <c r="AT17" s="138"/>
      <c r="AU17" s="154"/>
      <c r="AV17" s="155"/>
      <c r="AW17" s="156"/>
      <c r="AX17" s="16"/>
      <c r="AY17" s="17"/>
      <c r="AZ17" s="18"/>
      <c r="BA17" s="19"/>
      <c r="BB17" s="16"/>
      <c r="BC17" s="17"/>
      <c r="BD17" s="18"/>
      <c r="BE17" s="19"/>
      <c r="BF17" s="16"/>
      <c r="BG17" s="17"/>
      <c r="BH17" s="18"/>
      <c r="BI17" s="19"/>
      <c r="BJ17" s="21"/>
      <c r="BK17" s="180"/>
      <c r="BL17" s="181"/>
      <c r="BM17" s="181"/>
      <c r="BN17" s="21"/>
    </row>
    <row r="18" spans="1:66" ht="145.5" customHeight="1" x14ac:dyDescent="0.25">
      <c r="A18" s="147"/>
      <c r="B18" s="146"/>
      <c r="C18" s="146"/>
      <c r="D18" s="171"/>
      <c r="E18" s="173"/>
      <c r="F18" s="173"/>
      <c r="G18" s="174"/>
      <c r="H18" s="178"/>
      <c r="I18" s="128">
        <v>12</v>
      </c>
      <c r="J18" s="129" t="s">
        <v>310</v>
      </c>
      <c r="K18" s="130" t="s">
        <v>340</v>
      </c>
      <c r="L18" s="22"/>
      <c r="M18" s="123"/>
      <c r="N18" s="109"/>
      <c r="O18" s="90"/>
      <c r="P18" s="94" t="s">
        <v>0</v>
      </c>
      <c r="Q18" s="81" t="s">
        <v>0</v>
      </c>
      <c r="R18" s="84" t="s">
        <v>0</v>
      </c>
      <c r="S18" s="101" t="s">
        <v>0</v>
      </c>
      <c r="T18" s="105" t="s">
        <v>0</v>
      </c>
      <c r="U18" s="113" t="s">
        <v>0</v>
      </c>
      <c r="V18" s="117" t="s">
        <v>0</v>
      </c>
      <c r="W18" s="82" t="s">
        <v>0</v>
      </c>
      <c r="X18" s="83" t="s">
        <v>0</v>
      </c>
      <c r="Y18" s="75" t="s">
        <v>0</v>
      </c>
      <c r="Z18" s="135" t="s">
        <v>314</v>
      </c>
      <c r="AA18" s="136" t="s">
        <v>284</v>
      </c>
      <c r="AB18" s="136" t="s">
        <v>285</v>
      </c>
      <c r="AC18" s="136" t="s">
        <v>52</v>
      </c>
      <c r="AD18" s="136" t="s">
        <v>284</v>
      </c>
      <c r="AE18" s="138"/>
      <c r="AF18" s="140"/>
      <c r="AG18" s="142"/>
      <c r="AH18" s="144"/>
      <c r="AI18" s="20"/>
      <c r="AJ18" s="138"/>
      <c r="AK18" s="154"/>
      <c r="AL18" s="155"/>
      <c r="AM18" s="156"/>
      <c r="AN18" s="20"/>
      <c r="AO18" s="138"/>
      <c r="AP18" s="154"/>
      <c r="AQ18" s="155"/>
      <c r="AR18" s="156"/>
      <c r="AS18" s="20"/>
      <c r="AT18" s="138"/>
      <c r="AU18" s="154"/>
      <c r="AV18" s="155"/>
      <c r="AW18" s="156"/>
      <c r="AX18" s="16"/>
      <c r="AY18" s="17"/>
      <c r="AZ18" s="18"/>
      <c r="BA18" s="19"/>
      <c r="BB18" s="16"/>
      <c r="BC18" s="17"/>
      <c r="BD18" s="18"/>
      <c r="BE18" s="19"/>
      <c r="BF18" s="16"/>
      <c r="BG18" s="17"/>
      <c r="BH18" s="18"/>
      <c r="BI18" s="19"/>
      <c r="BJ18" s="21"/>
      <c r="BK18" s="180"/>
      <c r="BL18" s="181"/>
      <c r="BM18" s="181"/>
      <c r="BN18" s="21"/>
    </row>
    <row r="19" spans="1:66" ht="164.25" customHeight="1" x14ac:dyDescent="0.25">
      <c r="A19" s="147"/>
      <c r="B19" s="146"/>
      <c r="C19" s="146"/>
      <c r="D19" s="171"/>
      <c r="E19" s="173"/>
      <c r="F19" s="173"/>
      <c r="G19" s="174"/>
      <c r="H19" s="178"/>
      <c r="I19" s="128">
        <v>13</v>
      </c>
      <c r="J19" s="131" t="s">
        <v>286</v>
      </c>
      <c r="K19" s="130" t="s">
        <v>340</v>
      </c>
      <c r="L19" s="22"/>
      <c r="M19" s="123"/>
      <c r="N19" s="109"/>
      <c r="O19" s="90"/>
      <c r="P19" s="94"/>
      <c r="Q19" s="81" t="s">
        <v>0</v>
      </c>
      <c r="R19" s="84" t="s">
        <v>0</v>
      </c>
      <c r="S19" s="101" t="s">
        <v>0</v>
      </c>
      <c r="T19" s="105"/>
      <c r="U19" s="113"/>
      <c r="V19" s="117"/>
      <c r="W19" s="71"/>
      <c r="X19" s="84"/>
      <c r="Y19" s="69"/>
      <c r="Z19" s="135" t="s">
        <v>287</v>
      </c>
      <c r="AA19" s="136" t="s">
        <v>55</v>
      </c>
      <c r="AB19" s="136" t="s">
        <v>251</v>
      </c>
      <c r="AC19" s="136" t="s">
        <v>52</v>
      </c>
      <c r="AD19" s="136" t="s">
        <v>288</v>
      </c>
      <c r="AE19" s="138"/>
      <c r="AF19" s="140"/>
      <c r="AG19" s="142"/>
      <c r="AH19" s="144"/>
      <c r="AI19" s="20"/>
      <c r="AJ19" s="138"/>
      <c r="AK19" s="154"/>
      <c r="AL19" s="155"/>
      <c r="AM19" s="156"/>
      <c r="AN19" s="20"/>
      <c r="AO19" s="138"/>
      <c r="AP19" s="154"/>
      <c r="AQ19" s="155"/>
      <c r="AR19" s="156"/>
      <c r="AS19" s="20"/>
      <c r="AT19" s="138"/>
      <c r="AU19" s="154"/>
      <c r="AV19" s="155"/>
      <c r="AW19" s="156"/>
      <c r="AX19" s="16"/>
      <c r="AY19" s="17"/>
      <c r="AZ19" s="18"/>
      <c r="BA19" s="19"/>
      <c r="BB19" s="16"/>
      <c r="BC19" s="17"/>
      <c r="BD19" s="18"/>
      <c r="BE19" s="19"/>
      <c r="BF19" s="16"/>
      <c r="BG19" s="17"/>
      <c r="BH19" s="18"/>
      <c r="BI19" s="19"/>
      <c r="BJ19" s="21"/>
      <c r="BK19" s="180"/>
      <c r="BL19" s="181"/>
      <c r="BM19" s="181"/>
      <c r="BN19" s="21"/>
    </row>
    <row r="20" spans="1:66" ht="129" customHeight="1" x14ac:dyDescent="0.25">
      <c r="A20" s="147"/>
      <c r="B20" s="146"/>
      <c r="C20" s="146"/>
      <c r="D20" s="171"/>
      <c r="E20" s="173"/>
      <c r="F20" s="173"/>
      <c r="G20" s="174"/>
      <c r="H20" s="178"/>
      <c r="I20" s="128">
        <v>14</v>
      </c>
      <c r="J20" s="145" t="s">
        <v>299</v>
      </c>
      <c r="K20" s="130" t="s">
        <v>340</v>
      </c>
      <c r="L20" s="22"/>
      <c r="M20" s="123"/>
      <c r="N20" s="109"/>
      <c r="O20" s="90"/>
      <c r="P20" s="94" t="s">
        <v>0</v>
      </c>
      <c r="Q20" s="81" t="s">
        <v>0</v>
      </c>
      <c r="R20" s="84" t="s">
        <v>0</v>
      </c>
      <c r="S20" s="101" t="s">
        <v>0</v>
      </c>
      <c r="T20" s="105" t="s">
        <v>0</v>
      </c>
      <c r="U20" s="113" t="s">
        <v>0</v>
      </c>
      <c r="V20" s="117" t="s">
        <v>0</v>
      </c>
      <c r="W20" s="71" t="s">
        <v>0</v>
      </c>
      <c r="X20" s="84" t="s">
        <v>0</v>
      </c>
      <c r="Y20" s="69" t="s">
        <v>0</v>
      </c>
      <c r="Z20" s="135" t="s">
        <v>296</v>
      </c>
      <c r="AA20" s="136" t="s">
        <v>256</v>
      </c>
      <c r="AB20" s="136" t="s">
        <v>257</v>
      </c>
      <c r="AC20" s="136" t="s">
        <v>52</v>
      </c>
      <c r="AD20" s="136" t="s">
        <v>297</v>
      </c>
      <c r="AE20" s="138"/>
      <c r="AF20" s="140"/>
      <c r="AG20" s="142"/>
      <c r="AH20" s="144"/>
      <c r="AI20" s="20"/>
      <c r="AJ20" s="138"/>
      <c r="AK20" s="154"/>
      <c r="AL20" s="155"/>
      <c r="AM20" s="156"/>
      <c r="AN20" s="20"/>
      <c r="AO20" s="138"/>
      <c r="AP20" s="154"/>
      <c r="AQ20" s="155"/>
      <c r="AR20" s="156"/>
      <c r="AS20" s="20"/>
      <c r="AT20" s="138"/>
      <c r="AU20" s="154"/>
      <c r="AV20" s="155"/>
      <c r="AW20" s="156"/>
      <c r="AX20" s="16"/>
      <c r="AY20" s="17"/>
      <c r="AZ20" s="18"/>
      <c r="BA20" s="19"/>
      <c r="BB20" s="16"/>
      <c r="BC20" s="17"/>
      <c r="BD20" s="18"/>
      <c r="BE20" s="19"/>
      <c r="BF20" s="16"/>
      <c r="BG20" s="17"/>
      <c r="BH20" s="18"/>
      <c r="BI20" s="19"/>
      <c r="BJ20" s="21"/>
      <c r="BK20" s="180"/>
      <c r="BL20" s="181"/>
      <c r="BM20" s="181"/>
      <c r="BN20" s="21"/>
    </row>
    <row r="21" spans="1:66" ht="173.25" customHeight="1" x14ac:dyDescent="0.25">
      <c r="A21" s="147"/>
      <c r="B21" s="146"/>
      <c r="C21" s="146"/>
      <c r="D21" s="171"/>
      <c r="E21" s="173"/>
      <c r="F21" s="173"/>
      <c r="G21" s="174"/>
      <c r="H21" s="178"/>
      <c r="I21" s="128">
        <v>15</v>
      </c>
      <c r="J21" s="131" t="s">
        <v>315</v>
      </c>
      <c r="K21" s="130" t="s">
        <v>340</v>
      </c>
      <c r="L21" s="22"/>
      <c r="M21" s="123"/>
      <c r="N21" s="110"/>
      <c r="O21" s="91"/>
      <c r="P21" s="95" t="s">
        <v>0</v>
      </c>
      <c r="Q21" s="73" t="s">
        <v>0</v>
      </c>
      <c r="R21" s="98" t="s">
        <v>0</v>
      </c>
      <c r="S21" s="102" t="s">
        <v>0</v>
      </c>
      <c r="T21" s="106" t="s">
        <v>0</v>
      </c>
      <c r="U21" s="114" t="s">
        <v>0</v>
      </c>
      <c r="V21" s="118" t="s">
        <v>0</v>
      </c>
      <c r="W21" s="74" t="s">
        <v>0</v>
      </c>
      <c r="X21" s="72" t="s">
        <v>0</v>
      </c>
      <c r="Y21" s="69" t="s">
        <v>0</v>
      </c>
      <c r="Z21" s="135" t="s">
        <v>289</v>
      </c>
      <c r="AA21" s="136" t="s">
        <v>256</v>
      </c>
      <c r="AB21" s="136" t="s">
        <v>257</v>
      </c>
      <c r="AC21" s="136" t="s">
        <v>52</v>
      </c>
      <c r="AD21" s="136" t="s">
        <v>56</v>
      </c>
      <c r="AE21" s="138"/>
      <c r="AF21" s="140"/>
      <c r="AG21" s="142"/>
      <c r="AH21" s="144"/>
      <c r="AI21" s="20"/>
      <c r="AJ21" s="138"/>
      <c r="AK21" s="154"/>
      <c r="AL21" s="155"/>
      <c r="AM21" s="156"/>
      <c r="AN21" s="20"/>
      <c r="AO21" s="138"/>
      <c r="AP21" s="154"/>
      <c r="AQ21" s="155"/>
      <c r="AR21" s="156"/>
      <c r="AS21" s="20"/>
      <c r="AT21" s="138"/>
      <c r="AU21" s="154"/>
      <c r="AV21" s="155"/>
      <c r="AW21" s="156"/>
      <c r="AX21" s="16"/>
      <c r="AY21" s="17"/>
      <c r="AZ21" s="18"/>
      <c r="BA21" s="19"/>
      <c r="BB21" s="16"/>
      <c r="BC21" s="17"/>
      <c r="BD21" s="18"/>
      <c r="BE21" s="19"/>
      <c r="BF21" s="16"/>
      <c r="BG21" s="17"/>
      <c r="BH21" s="18"/>
      <c r="BI21" s="19"/>
      <c r="BJ21" s="21"/>
      <c r="BK21" s="180"/>
      <c r="BL21" s="181"/>
      <c r="BM21" s="181"/>
      <c r="BN21" s="21"/>
    </row>
    <row r="22" spans="1:66" ht="105" customHeight="1" x14ac:dyDescent="0.25">
      <c r="A22" s="147"/>
      <c r="B22" s="146"/>
      <c r="C22" s="146"/>
      <c r="D22" s="171"/>
      <c r="E22" s="173"/>
      <c r="F22" s="173"/>
      <c r="G22" s="174"/>
      <c r="H22" s="178"/>
      <c r="I22" s="132">
        <v>16</v>
      </c>
      <c r="J22" s="134" t="s">
        <v>316</v>
      </c>
      <c r="K22" s="133" t="s">
        <v>340</v>
      </c>
      <c r="L22" s="23"/>
      <c r="M22" s="124"/>
      <c r="N22" s="108"/>
      <c r="O22" s="89"/>
      <c r="P22" s="93" t="s">
        <v>0</v>
      </c>
      <c r="Q22" s="70" t="s">
        <v>0</v>
      </c>
      <c r="R22" s="97" t="s">
        <v>0</v>
      </c>
      <c r="S22" s="100" t="s">
        <v>0</v>
      </c>
      <c r="T22" s="104" t="s">
        <v>0</v>
      </c>
      <c r="U22" s="112" t="s">
        <v>0</v>
      </c>
      <c r="V22" s="116" t="s">
        <v>0</v>
      </c>
      <c r="W22" s="71" t="s">
        <v>0</v>
      </c>
      <c r="X22" s="72" t="s">
        <v>0</v>
      </c>
      <c r="Y22" s="69" t="s">
        <v>0</v>
      </c>
      <c r="Z22" s="135" t="s">
        <v>320</v>
      </c>
      <c r="AA22" s="136" t="s">
        <v>317</v>
      </c>
      <c r="AB22" s="136" t="s">
        <v>318</v>
      </c>
      <c r="AC22" s="136" t="s">
        <v>52</v>
      </c>
      <c r="AD22" s="136" t="s">
        <v>319</v>
      </c>
      <c r="AE22" s="138"/>
      <c r="AF22" s="140"/>
      <c r="AG22" s="142"/>
      <c r="AH22" s="144"/>
      <c r="AI22" s="20"/>
      <c r="AJ22" s="138"/>
      <c r="AK22" s="154"/>
      <c r="AL22" s="155"/>
      <c r="AM22" s="156"/>
      <c r="AN22" s="20"/>
      <c r="AO22" s="138"/>
      <c r="AP22" s="154"/>
      <c r="AQ22" s="155"/>
      <c r="AR22" s="156"/>
      <c r="AS22" s="20"/>
      <c r="AT22" s="138"/>
      <c r="AU22" s="154"/>
      <c r="AV22" s="155"/>
      <c r="AW22" s="156"/>
      <c r="AX22" s="16"/>
      <c r="AY22" s="17"/>
      <c r="AZ22" s="18"/>
      <c r="BA22" s="19"/>
      <c r="BB22" s="16"/>
      <c r="BC22" s="17"/>
      <c r="BD22" s="18"/>
      <c r="BE22" s="19"/>
      <c r="BF22" s="16"/>
      <c r="BG22" s="17"/>
      <c r="BH22" s="18"/>
      <c r="BI22" s="19"/>
      <c r="BJ22" s="21"/>
      <c r="BK22" s="180"/>
      <c r="BL22" s="181"/>
      <c r="BM22" s="181"/>
      <c r="BN22" s="21"/>
    </row>
    <row r="23" spans="1:66" ht="114.75" customHeight="1" x14ac:dyDescent="0.25">
      <c r="A23" s="147"/>
      <c r="B23" s="146"/>
      <c r="C23" s="146"/>
      <c r="D23" s="171"/>
      <c r="E23" s="173"/>
      <c r="F23" s="173"/>
      <c r="G23" s="174"/>
      <c r="H23" s="178"/>
      <c r="I23" s="132">
        <v>17</v>
      </c>
      <c r="J23" s="134" t="s">
        <v>293</v>
      </c>
      <c r="K23" s="133" t="s">
        <v>340</v>
      </c>
      <c r="L23" s="23"/>
      <c r="M23" s="124"/>
      <c r="N23" s="108"/>
      <c r="O23" s="89"/>
      <c r="P23" s="93" t="s">
        <v>0</v>
      </c>
      <c r="Q23" s="70" t="s">
        <v>0</v>
      </c>
      <c r="R23" s="97" t="s">
        <v>0</v>
      </c>
      <c r="S23" s="100" t="s">
        <v>0</v>
      </c>
      <c r="T23" s="104" t="s">
        <v>0</v>
      </c>
      <c r="U23" s="112" t="s">
        <v>0</v>
      </c>
      <c r="V23" s="116" t="s">
        <v>0</v>
      </c>
      <c r="W23" s="71" t="s">
        <v>0</v>
      </c>
      <c r="X23" s="72" t="s">
        <v>0</v>
      </c>
      <c r="Y23" s="69" t="s">
        <v>0</v>
      </c>
      <c r="Z23" s="135" t="s">
        <v>294</v>
      </c>
      <c r="AA23" s="136" t="s">
        <v>253</v>
      </c>
      <c r="AB23" s="136" t="s">
        <v>59</v>
      </c>
      <c r="AC23" s="136" t="s">
        <v>52</v>
      </c>
      <c r="AD23" s="136" t="s">
        <v>258</v>
      </c>
      <c r="AE23" s="138"/>
      <c r="AF23" s="140"/>
      <c r="AG23" s="142"/>
      <c r="AH23" s="144"/>
      <c r="AI23" s="20"/>
      <c r="AJ23" s="138"/>
      <c r="AK23" s="154"/>
      <c r="AL23" s="155"/>
      <c r="AM23" s="156"/>
      <c r="AN23" s="20"/>
      <c r="AO23" s="138"/>
      <c r="AP23" s="154"/>
      <c r="AQ23" s="155"/>
      <c r="AR23" s="156"/>
      <c r="AS23" s="20"/>
      <c r="AT23" s="138"/>
      <c r="AU23" s="154"/>
      <c r="AV23" s="155"/>
      <c r="AW23" s="156"/>
      <c r="AX23" s="16"/>
      <c r="AY23" s="17"/>
      <c r="AZ23" s="18"/>
      <c r="BA23" s="19"/>
      <c r="BB23" s="16"/>
      <c r="BC23" s="17"/>
      <c r="BD23" s="18"/>
      <c r="BE23" s="19"/>
      <c r="BF23" s="16"/>
      <c r="BG23" s="17"/>
      <c r="BH23" s="18"/>
      <c r="BI23" s="19"/>
      <c r="BJ23" s="21"/>
      <c r="BK23" s="180"/>
      <c r="BL23" s="181"/>
      <c r="BM23" s="181"/>
      <c r="BN23" s="21"/>
    </row>
    <row r="24" spans="1:66" ht="74.25" customHeight="1" x14ac:dyDescent="0.25">
      <c r="A24" s="148"/>
      <c r="C24" s="146"/>
      <c r="D24" s="171"/>
      <c r="E24" s="173"/>
      <c r="F24" s="173"/>
      <c r="G24" s="174"/>
      <c r="H24" s="178"/>
      <c r="I24" s="132">
        <v>18</v>
      </c>
      <c r="J24" s="134" t="s">
        <v>321</v>
      </c>
      <c r="K24" s="133" t="s">
        <v>340</v>
      </c>
      <c r="M24" s="152"/>
      <c r="N24" s="108"/>
      <c r="O24" s="89"/>
      <c r="P24" s="93"/>
      <c r="Q24" s="70" t="s">
        <v>0</v>
      </c>
      <c r="R24" s="97" t="s">
        <v>0</v>
      </c>
      <c r="S24" s="100" t="s">
        <v>0</v>
      </c>
      <c r="T24" s="104" t="s">
        <v>0</v>
      </c>
      <c r="U24" s="112" t="s">
        <v>0</v>
      </c>
      <c r="V24" s="116" t="s">
        <v>0</v>
      </c>
      <c r="W24" s="71" t="s">
        <v>0</v>
      </c>
      <c r="X24" s="72" t="s">
        <v>0</v>
      </c>
      <c r="Y24" s="69" t="s">
        <v>0</v>
      </c>
      <c r="Z24" s="135" t="s">
        <v>324</v>
      </c>
      <c r="AA24" s="136" t="s">
        <v>322</v>
      </c>
      <c r="AB24" s="136" t="s">
        <v>266</v>
      </c>
      <c r="AC24" s="136" t="s">
        <v>52</v>
      </c>
      <c r="AD24" s="136" t="s">
        <v>323</v>
      </c>
      <c r="AE24" s="138"/>
      <c r="AF24" s="140"/>
      <c r="AG24" s="142"/>
      <c r="AH24" s="144"/>
      <c r="AI24" s="20"/>
      <c r="AJ24" s="138"/>
      <c r="AK24" s="154"/>
      <c r="AL24" s="155"/>
      <c r="AM24" s="156"/>
      <c r="AN24" s="20"/>
      <c r="AO24" s="138"/>
      <c r="AP24" s="154"/>
      <c r="AQ24" s="155"/>
      <c r="AR24" s="156"/>
      <c r="AS24" s="20"/>
      <c r="AT24" s="138"/>
      <c r="AU24" s="154"/>
      <c r="AV24" s="155"/>
      <c r="AW24" s="156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21"/>
      <c r="BK24" s="21"/>
      <c r="BL24" s="21"/>
      <c r="BM24" s="21"/>
      <c r="BN24" s="21"/>
    </row>
    <row r="25" spans="1:66" ht="72.75" customHeight="1" x14ac:dyDescent="0.25">
      <c r="A25" s="149"/>
      <c r="B25" s="150"/>
      <c r="C25" s="151"/>
      <c r="D25" s="172"/>
      <c r="E25" s="173"/>
      <c r="F25" s="173"/>
      <c r="G25" s="174"/>
      <c r="H25" s="178"/>
      <c r="I25" s="132">
        <v>19</v>
      </c>
      <c r="J25" s="134" t="s">
        <v>290</v>
      </c>
      <c r="K25" s="133" t="s">
        <v>340</v>
      </c>
      <c r="M25" s="152"/>
      <c r="N25" s="108"/>
      <c r="O25" s="89"/>
      <c r="P25" s="93" t="s">
        <v>0</v>
      </c>
      <c r="Q25" s="70" t="s">
        <v>0</v>
      </c>
      <c r="R25" s="97" t="s">
        <v>0</v>
      </c>
      <c r="S25" s="100" t="s">
        <v>0</v>
      </c>
      <c r="T25" s="104" t="s">
        <v>0</v>
      </c>
      <c r="U25" s="112" t="s">
        <v>0</v>
      </c>
      <c r="V25" s="116" t="s">
        <v>0</v>
      </c>
      <c r="W25" s="71" t="s">
        <v>0</v>
      </c>
      <c r="X25" s="72" t="s">
        <v>0</v>
      </c>
      <c r="Y25" s="69" t="s">
        <v>0</v>
      </c>
      <c r="Z25" s="135" t="s">
        <v>291</v>
      </c>
      <c r="AA25" s="136" t="s">
        <v>57</v>
      </c>
      <c r="AB25" s="136" t="s">
        <v>58</v>
      </c>
      <c r="AC25" s="136" t="s">
        <v>52</v>
      </c>
      <c r="AD25" s="136" t="s">
        <v>292</v>
      </c>
      <c r="AE25" s="138"/>
      <c r="AF25" s="140"/>
      <c r="AG25" s="142"/>
      <c r="AH25" s="144"/>
      <c r="AI25" s="20"/>
      <c r="AJ25" s="138"/>
      <c r="AK25" s="154"/>
      <c r="AL25" s="155"/>
      <c r="AM25" s="156"/>
      <c r="AN25" s="20"/>
      <c r="AO25" s="138"/>
      <c r="AP25" s="154"/>
      <c r="AQ25" s="155"/>
      <c r="AR25" s="156"/>
      <c r="AS25" s="20"/>
      <c r="AT25" s="138"/>
      <c r="AU25" s="154"/>
      <c r="AV25" s="155"/>
      <c r="AW25" s="156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21"/>
      <c r="BK25" s="21"/>
      <c r="BL25" s="21"/>
      <c r="BM25" s="21"/>
      <c r="BN25" s="21"/>
    </row>
  </sheetData>
  <mergeCells count="40">
    <mergeCell ref="AS5:AS6"/>
    <mergeCell ref="A1:BI1"/>
    <mergeCell ref="A2:BI2"/>
    <mergeCell ref="A3:BI3"/>
    <mergeCell ref="A4:BI4"/>
    <mergeCell ref="C5:C6"/>
    <mergeCell ref="D5:D6"/>
    <mergeCell ref="E5:E6"/>
    <mergeCell ref="G5:G6"/>
    <mergeCell ref="H5:H6"/>
    <mergeCell ref="I5:I6"/>
    <mergeCell ref="J5:J6"/>
    <mergeCell ref="K5:K6"/>
    <mergeCell ref="N5:Y5"/>
    <mergeCell ref="AJ5:AM5"/>
    <mergeCell ref="AO5:AR5"/>
    <mergeCell ref="BN5:BN6"/>
    <mergeCell ref="BK7:BK23"/>
    <mergeCell ref="BM7:BM23"/>
    <mergeCell ref="BL7:BL23"/>
    <mergeCell ref="AT5:AW5"/>
    <mergeCell ref="AX5:BA5"/>
    <mergeCell ref="BB5:BE5"/>
    <mergeCell ref="BF5:BI5"/>
    <mergeCell ref="BJ5:BJ6"/>
    <mergeCell ref="BK5:BK6"/>
    <mergeCell ref="BL5:BL6"/>
    <mergeCell ref="BM5:BM6"/>
    <mergeCell ref="A7:C11"/>
    <mergeCell ref="G7:G11"/>
    <mergeCell ref="AN5:AN6"/>
    <mergeCell ref="AE5:AH5"/>
    <mergeCell ref="D7:D25"/>
    <mergeCell ref="E7:E25"/>
    <mergeCell ref="F7:F25"/>
    <mergeCell ref="G12:G25"/>
    <mergeCell ref="H7:H11"/>
    <mergeCell ref="F5:F6"/>
    <mergeCell ref="H12:H25"/>
    <mergeCell ref="AI5:AI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20" firstPageNumber="0" orientation="landscape" horizontalDpi="1200" verticalDpi="1200" r:id="rId1"/>
  <colBreaks count="2" manualBreakCount="2">
    <brk id="7" max="1048575" man="1"/>
    <brk id="2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FF"/>
  </sheetPr>
  <dimension ref="A1:V55"/>
  <sheetViews>
    <sheetView zoomScaleNormal="100" workbookViewId="0">
      <selection activeCell="B14" sqref="B14"/>
    </sheetView>
  </sheetViews>
  <sheetFormatPr baseColWidth="10" defaultColWidth="9.140625" defaultRowHeight="15" x14ac:dyDescent="0.25"/>
  <cols>
    <col min="1" max="1" width="5.28515625"/>
    <col min="2" max="2" width="51.5703125"/>
    <col min="3" max="3" width="20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85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t="s">
        <v>133</v>
      </c>
      <c r="C7" t="s">
        <v>134</v>
      </c>
      <c r="E7" t="s">
        <v>0</v>
      </c>
      <c r="F7" t="s">
        <v>0</v>
      </c>
      <c r="G7" t="s">
        <v>0</v>
      </c>
      <c r="P7" t="s">
        <v>0</v>
      </c>
      <c r="U7" s="24">
        <f t="shared" ref="U7:U16" si="0">IF(P7&lt;&gt;"",1,IF(Q7&lt;&gt;"",0,IF(R7&lt;&gt;"",0.5,0)))</f>
        <v>1</v>
      </c>
      <c r="V7" s="203">
        <f>+AVERAGE(U7:U16)</f>
        <v>0.1</v>
      </c>
    </row>
    <row r="8" spans="1:22" ht="16.5" customHeight="1" x14ac:dyDescent="0.25">
      <c r="A8">
        <v>2</v>
      </c>
      <c r="U8" s="24">
        <f t="shared" si="0"/>
        <v>0</v>
      </c>
      <c r="V8" s="203"/>
    </row>
    <row r="9" spans="1:22" x14ac:dyDescent="0.25">
      <c r="A9">
        <v>3</v>
      </c>
      <c r="U9" s="24">
        <f t="shared" si="0"/>
        <v>0</v>
      </c>
      <c r="V9" s="203"/>
    </row>
    <row r="10" spans="1:22" x14ac:dyDescent="0.25">
      <c r="A10">
        <v>4</v>
      </c>
      <c r="U10" s="24">
        <f t="shared" si="0"/>
        <v>0</v>
      </c>
      <c r="V10" s="203"/>
    </row>
    <row r="11" spans="1:22" x14ac:dyDescent="0.25">
      <c r="A11">
        <v>5</v>
      </c>
      <c r="U11" s="24">
        <f t="shared" si="0"/>
        <v>0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s="32"/>
      <c r="U20" s="24">
        <f t="shared" ref="U20:U29" si="1">IF(P20&lt;&gt;"",1,IF(Q20&lt;&gt;"",0,IF(R20&lt;&gt;"",0.5,0)))</f>
        <v>0</v>
      </c>
      <c r="V20" s="200">
        <f>+AVERAGE(U20:U29)</f>
        <v>0</v>
      </c>
    </row>
    <row r="21" spans="1:22" x14ac:dyDescent="0.25">
      <c r="A21">
        <v>2</v>
      </c>
      <c r="U21" s="24">
        <f t="shared" si="1"/>
        <v>0</v>
      </c>
      <c r="V21" s="200"/>
    </row>
    <row r="22" spans="1:22" x14ac:dyDescent="0.25">
      <c r="A22">
        <v>3</v>
      </c>
      <c r="U22" s="24">
        <f t="shared" si="1"/>
        <v>0</v>
      </c>
      <c r="V22" s="200"/>
    </row>
    <row r="23" spans="1:22" x14ac:dyDescent="0.25">
      <c r="A23">
        <v>4</v>
      </c>
      <c r="U23" s="24">
        <f t="shared" si="1"/>
        <v>0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P9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FF"/>
  </sheetPr>
  <dimension ref="A1:V55"/>
  <sheetViews>
    <sheetView topLeftCell="A4" zoomScaleNormal="100" workbookViewId="0">
      <selection activeCell="B20" sqref="B20"/>
    </sheetView>
  </sheetViews>
  <sheetFormatPr baseColWidth="10" defaultColWidth="9.140625" defaultRowHeight="15" x14ac:dyDescent="0.25"/>
  <cols>
    <col min="1" max="1" width="5.28515625"/>
    <col min="2" max="2" width="55.85546875"/>
    <col min="3" max="3" width="15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85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t="s">
        <v>135</v>
      </c>
      <c r="C7" t="s">
        <v>74</v>
      </c>
      <c r="I7" t="s">
        <v>0</v>
      </c>
      <c r="P7" t="s">
        <v>0</v>
      </c>
      <c r="U7" s="24">
        <f t="shared" ref="U7:U16" si="0">IF(P7&lt;&gt;"",1,IF(Q7&lt;&gt;"",0,IF(R7&lt;&gt;"",0.5,0)))</f>
        <v>1</v>
      </c>
      <c r="V7" s="203">
        <f>+AVERAGE(U7:U16)</f>
        <v>0.5</v>
      </c>
    </row>
    <row r="8" spans="1:22" ht="16.5" customHeight="1" x14ac:dyDescent="0.25">
      <c r="A8">
        <v>2</v>
      </c>
      <c r="B8" t="s">
        <v>136</v>
      </c>
      <c r="C8" t="s">
        <v>74</v>
      </c>
      <c r="I8" t="s">
        <v>0</v>
      </c>
      <c r="P8" t="s">
        <v>0</v>
      </c>
      <c r="U8" s="24">
        <f t="shared" si="0"/>
        <v>1</v>
      </c>
      <c r="V8" s="203"/>
    </row>
    <row r="9" spans="1:22" x14ac:dyDescent="0.25">
      <c r="A9">
        <v>3</v>
      </c>
      <c r="B9" t="s">
        <v>137</v>
      </c>
      <c r="C9" t="s">
        <v>74</v>
      </c>
      <c r="I9" t="s">
        <v>0</v>
      </c>
      <c r="P9" t="s">
        <v>0</v>
      </c>
      <c r="U9" s="24">
        <f t="shared" si="0"/>
        <v>1</v>
      </c>
      <c r="V9" s="203"/>
    </row>
    <row r="10" spans="1:22" x14ac:dyDescent="0.25">
      <c r="A10">
        <v>4</v>
      </c>
      <c r="B10" t="s">
        <v>138</v>
      </c>
      <c r="C10" t="s">
        <v>74</v>
      </c>
      <c r="O10" t="s">
        <v>0</v>
      </c>
      <c r="P10" t="s">
        <v>0</v>
      </c>
      <c r="U10" s="24">
        <f t="shared" si="0"/>
        <v>1</v>
      </c>
      <c r="V10" s="203"/>
    </row>
    <row r="11" spans="1:22" x14ac:dyDescent="0.25">
      <c r="A11">
        <v>5</v>
      </c>
      <c r="B11" t="s">
        <v>139</v>
      </c>
      <c r="C11" t="s">
        <v>74</v>
      </c>
      <c r="O11" t="s">
        <v>0</v>
      </c>
      <c r="P11" t="s">
        <v>0</v>
      </c>
      <c r="U11" s="24">
        <f t="shared" si="0"/>
        <v>1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U20" s="24">
        <f t="shared" ref="U20:U29" si="1">IF(P20&lt;&gt;"",1,IF(Q20&lt;&gt;"",0,IF(R20&lt;&gt;"",0.5,0)))</f>
        <v>0</v>
      </c>
      <c r="V20" s="200">
        <f>+AVERAGE(U20:U29)</f>
        <v>0</v>
      </c>
    </row>
    <row r="21" spans="1:22" x14ac:dyDescent="0.25">
      <c r="A21">
        <v>2</v>
      </c>
      <c r="U21" s="24">
        <f t="shared" si="1"/>
        <v>0</v>
      </c>
      <c r="V21" s="200"/>
    </row>
    <row r="22" spans="1:22" ht="17.25" customHeight="1" x14ac:dyDescent="0.25">
      <c r="A22">
        <v>3</v>
      </c>
      <c r="B22" s="32"/>
      <c r="U22" s="24">
        <f t="shared" si="1"/>
        <v>0</v>
      </c>
      <c r="V22" s="200"/>
    </row>
    <row r="23" spans="1:22" x14ac:dyDescent="0.25">
      <c r="A23">
        <v>4</v>
      </c>
      <c r="U23" s="24">
        <f t="shared" si="1"/>
        <v>0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FF"/>
  </sheetPr>
  <dimension ref="A1:V55"/>
  <sheetViews>
    <sheetView topLeftCell="A7" zoomScaleNormal="100"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5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U7" s="24">
        <f t="shared" ref="U7:U16" si="0">IF(P7&lt;&gt;"",1,IF(Q7&lt;&gt;"",0,IF(R7&lt;&gt;"",0.5,0)))</f>
        <v>0</v>
      </c>
      <c r="V7" s="203">
        <f>+AVERAGE(U7:U16)</f>
        <v>0</v>
      </c>
    </row>
    <row r="8" spans="1:22" ht="16.5" customHeight="1" x14ac:dyDescent="0.25">
      <c r="A8">
        <v>2</v>
      </c>
      <c r="U8" s="24">
        <f t="shared" si="0"/>
        <v>0</v>
      </c>
      <c r="V8" s="203"/>
    </row>
    <row r="9" spans="1:22" x14ac:dyDescent="0.25">
      <c r="A9">
        <v>3</v>
      </c>
      <c r="U9" s="24">
        <f t="shared" si="0"/>
        <v>0</v>
      </c>
      <c r="V9" s="203"/>
    </row>
    <row r="10" spans="1:22" x14ac:dyDescent="0.25">
      <c r="A10">
        <v>4</v>
      </c>
      <c r="U10" s="24">
        <f t="shared" si="0"/>
        <v>0</v>
      </c>
      <c r="V10" s="203"/>
    </row>
    <row r="11" spans="1:22" x14ac:dyDescent="0.25">
      <c r="A11">
        <v>5</v>
      </c>
      <c r="U11" s="24">
        <f t="shared" si="0"/>
        <v>0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ht="30" x14ac:dyDescent="0.25">
      <c r="A20">
        <v>1</v>
      </c>
      <c r="B20" s="32" t="s">
        <v>140</v>
      </c>
      <c r="C20" t="s">
        <v>74</v>
      </c>
      <c r="I20" t="s">
        <v>0</v>
      </c>
      <c r="R20" t="s">
        <v>0</v>
      </c>
      <c r="U20" s="24">
        <f t="shared" ref="U20:U29" si="1">IF(P20&lt;&gt;"",1,IF(Q20&lt;&gt;"",0,IF(R20&lt;&gt;"",0.5,0)))</f>
        <v>0.5</v>
      </c>
      <c r="V20" s="200">
        <f>+AVERAGE(U20:U29)</f>
        <v>0.2</v>
      </c>
    </row>
    <row r="21" spans="1:22" x14ac:dyDescent="0.25">
      <c r="A21">
        <v>2</v>
      </c>
      <c r="B21" t="s">
        <v>141</v>
      </c>
      <c r="C21" t="s">
        <v>74</v>
      </c>
      <c r="I21" t="s">
        <v>0</v>
      </c>
      <c r="J21" t="s">
        <v>0</v>
      </c>
      <c r="R21" t="s">
        <v>0</v>
      </c>
      <c r="U21" s="24">
        <f t="shared" si="1"/>
        <v>0.5</v>
      </c>
      <c r="V21" s="200"/>
    </row>
    <row r="22" spans="1:22" x14ac:dyDescent="0.25">
      <c r="A22">
        <v>3</v>
      </c>
      <c r="B22" t="s">
        <v>142</v>
      </c>
      <c r="C22" t="s">
        <v>74</v>
      </c>
      <c r="J22" t="s">
        <v>0</v>
      </c>
      <c r="R22" t="s">
        <v>0</v>
      </c>
      <c r="U22" s="24">
        <f t="shared" si="1"/>
        <v>0.5</v>
      </c>
      <c r="V22" s="200"/>
    </row>
    <row r="23" spans="1:22" x14ac:dyDescent="0.25">
      <c r="A23">
        <v>4</v>
      </c>
      <c r="B23" t="s">
        <v>143</v>
      </c>
      <c r="C23" t="s">
        <v>74</v>
      </c>
      <c r="J23" t="s">
        <v>0</v>
      </c>
      <c r="R23" t="s">
        <v>0</v>
      </c>
      <c r="U23" s="24">
        <f t="shared" si="1"/>
        <v>0.5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FF"/>
  </sheetPr>
  <dimension ref="A1:V55"/>
  <sheetViews>
    <sheetView zoomScale="90" zoomScaleNormal="90"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127.7109375"/>
    <col min="3" max="3" width="34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85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ht="63" customHeight="1" x14ac:dyDescent="0.25">
      <c r="A7">
        <v>1</v>
      </c>
      <c r="B7" s="45" t="s">
        <v>144</v>
      </c>
      <c r="C7" s="46" t="s">
        <v>145</v>
      </c>
      <c r="D7" s="37"/>
      <c r="E7" s="37"/>
      <c r="F7" s="37"/>
      <c r="G7" s="37"/>
      <c r="H7" s="37"/>
      <c r="I7" s="37" t="s">
        <v>0</v>
      </c>
      <c r="J7" s="37" t="s">
        <v>0</v>
      </c>
      <c r="K7" s="37"/>
      <c r="L7" s="37"/>
      <c r="M7" s="37"/>
      <c r="N7" s="37"/>
      <c r="O7" s="37"/>
      <c r="P7" s="47"/>
      <c r="Q7" s="47"/>
      <c r="R7" s="47" t="s">
        <v>0</v>
      </c>
      <c r="S7" s="47"/>
      <c r="T7" s="48" t="s">
        <v>146</v>
      </c>
      <c r="U7" s="24">
        <f t="shared" ref="U7:U16" si="0">IF(P7&lt;&gt;"",1,IF(Q7&lt;&gt;"",0,IF(R7&lt;&gt;"",0.5,0)))</f>
        <v>0.5</v>
      </c>
      <c r="V7" s="203">
        <f>+AVERAGE(U7:U16)</f>
        <v>0.05</v>
      </c>
    </row>
    <row r="8" spans="1:22" ht="29.25" customHeight="1" x14ac:dyDescent="0.25">
      <c r="A8">
        <v>2</v>
      </c>
      <c r="B8" s="49" t="s">
        <v>147</v>
      </c>
      <c r="C8" s="50" t="s">
        <v>148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47"/>
      <c r="Q8" s="47"/>
      <c r="R8" s="47"/>
      <c r="S8" s="47"/>
      <c r="U8" s="24">
        <f t="shared" si="0"/>
        <v>0</v>
      </c>
      <c r="V8" s="203"/>
    </row>
    <row r="9" spans="1:22" ht="31.5" x14ac:dyDescent="0.25">
      <c r="A9">
        <v>3</v>
      </c>
      <c r="B9" s="45" t="s">
        <v>149</v>
      </c>
      <c r="C9" s="50" t="s">
        <v>148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47"/>
      <c r="Q9" s="47"/>
      <c r="R9" s="47"/>
      <c r="S9" s="47"/>
      <c r="U9" s="24">
        <f t="shared" si="0"/>
        <v>0</v>
      </c>
      <c r="V9" s="203"/>
    </row>
    <row r="10" spans="1:22" ht="31.5" x14ac:dyDescent="0.25">
      <c r="A10">
        <v>4</v>
      </c>
      <c r="B10" s="49" t="s">
        <v>150</v>
      </c>
      <c r="C10" s="50" t="s">
        <v>148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47"/>
      <c r="Q10" s="47"/>
      <c r="R10" s="47"/>
      <c r="S10" s="47"/>
      <c r="U10" s="24">
        <f t="shared" si="0"/>
        <v>0</v>
      </c>
      <c r="V10" s="203"/>
    </row>
    <row r="11" spans="1:22" ht="31.5" x14ac:dyDescent="0.25">
      <c r="A11">
        <v>5</v>
      </c>
      <c r="B11" s="49" t="s">
        <v>151</v>
      </c>
      <c r="C11" s="50" t="s">
        <v>148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47"/>
      <c r="Q11" s="47"/>
      <c r="R11" s="47"/>
      <c r="S11" s="47"/>
      <c r="U11" s="24">
        <f t="shared" si="0"/>
        <v>0</v>
      </c>
      <c r="V11" s="203"/>
    </row>
    <row r="12" spans="1:22" ht="31.5" x14ac:dyDescent="0.25">
      <c r="A12">
        <v>6</v>
      </c>
      <c r="B12" s="49" t="s">
        <v>152</v>
      </c>
      <c r="C12" s="50" t="s">
        <v>148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47"/>
      <c r="Q12" s="47"/>
      <c r="R12" s="47"/>
      <c r="S12" s="47"/>
      <c r="U12" s="24">
        <f t="shared" si="0"/>
        <v>0</v>
      </c>
      <c r="V12" s="203"/>
    </row>
    <row r="13" spans="1:22" ht="31.5" x14ac:dyDescent="0.25">
      <c r="A13">
        <v>7</v>
      </c>
      <c r="B13" s="49" t="s">
        <v>153</v>
      </c>
      <c r="C13" s="50" t="s">
        <v>148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7"/>
      <c r="Q13" s="47"/>
      <c r="R13" s="47"/>
      <c r="S13" s="47"/>
      <c r="U13" s="24">
        <f t="shared" si="0"/>
        <v>0</v>
      </c>
      <c r="V13" s="203"/>
    </row>
    <row r="14" spans="1:22" ht="31.5" x14ac:dyDescent="0.25">
      <c r="A14">
        <v>8</v>
      </c>
      <c r="B14" s="49" t="s">
        <v>154</v>
      </c>
      <c r="C14" s="50" t="s">
        <v>148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47"/>
      <c r="Q14" s="47"/>
      <c r="R14" s="47"/>
      <c r="S14" s="47"/>
      <c r="U14" s="24">
        <f t="shared" si="0"/>
        <v>0</v>
      </c>
      <c r="V14" s="203"/>
    </row>
    <row r="15" spans="1:22" ht="31.5" x14ac:dyDescent="0.25">
      <c r="A15">
        <v>9</v>
      </c>
      <c r="B15" s="49" t="s">
        <v>155</v>
      </c>
      <c r="C15" s="50" t="s">
        <v>148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47"/>
      <c r="Q15" s="47"/>
      <c r="R15" s="47"/>
      <c r="S15" s="47"/>
      <c r="U15" s="24">
        <f t="shared" si="0"/>
        <v>0</v>
      </c>
      <c r="V15" s="203"/>
    </row>
    <row r="16" spans="1:22" ht="15.75" x14ac:dyDescent="0.25">
      <c r="A16">
        <v>10</v>
      </c>
      <c r="B16" s="37"/>
      <c r="C16" s="46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47"/>
      <c r="Q16" s="47"/>
      <c r="R16" s="47"/>
      <c r="S16" s="47"/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ht="15.75" x14ac:dyDescent="0.25">
      <c r="A20">
        <v>1</v>
      </c>
      <c r="B20" s="51" t="s">
        <v>156</v>
      </c>
      <c r="C20" s="52" t="s">
        <v>157</v>
      </c>
      <c r="D20" s="51"/>
      <c r="E20" s="51"/>
      <c r="F20" s="51"/>
      <c r="G20" s="51" t="s">
        <v>0</v>
      </c>
      <c r="H20" s="51"/>
      <c r="I20" s="51"/>
      <c r="J20" s="51"/>
      <c r="K20" s="51"/>
      <c r="L20" s="51"/>
      <c r="M20" s="51"/>
      <c r="N20" s="51"/>
      <c r="O20" s="51"/>
      <c r="P20" s="41"/>
      <c r="Q20" s="41"/>
      <c r="R20" s="41"/>
      <c r="S20" s="41"/>
      <c r="U20" s="24">
        <f t="shared" ref="U20:U29" si="1">IF(P20&lt;&gt;"",1,IF(Q20&lt;&gt;"",0,IF(R20&lt;&gt;"",0.5,0)))</f>
        <v>0</v>
      </c>
      <c r="V20" s="200">
        <f>+AVERAGE(U20:U29)</f>
        <v>0</v>
      </c>
    </row>
    <row r="21" spans="1:22" ht="15.75" x14ac:dyDescent="0.25">
      <c r="A21">
        <v>2</v>
      </c>
      <c r="B21" s="51" t="s">
        <v>158</v>
      </c>
      <c r="C21" s="52" t="s">
        <v>157</v>
      </c>
      <c r="D21" s="51"/>
      <c r="E21" s="51"/>
      <c r="F21" s="51"/>
      <c r="G21" s="51"/>
      <c r="H21" s="51"/>
      <c r="I21" s="51"/>
      <c r="J21" s="51"/>
      <c r="K21" s="51" t="s">
        <v>0</v>
      </c>
      <c r="L21" s="51"/>
      <c r="M21" s="51"/>
      <c r="N21" s="51"/>
      <c r="O21" s="51"/>
      <c r="P21" s="41"/>
      <c r="Q21" s="41"/>
      <c r="R21" s="41"/>
      <c r="S21" s="41"/>
      <c r="U21" s="24">
        <f t="shared" si="1"/>
        <v>0</v>
      </c>
      <c r="V21" s="200"/>
    </row>
    <row r="22" spans="1:22" ht="15.75" x14ac:dyDescent="0.25">
      <c r="A22">
        <v>3</v>
      </c>
      <c r="B22" s="53" t="s">
        <v>159</v>
      </c>
      <c r="C22" s="52" t="s">
        <v>157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 t="s">
        <v>0</v>
      </c>
      <c r="P22" s="41"/>
      <c r="Q22" s="41"/>
      <c r="R22" s="41"/>
      <c r="S22" s="41"/>
      <c r="U22" s="24">
        <f t="shared" si="1"/>
        <v>0</v>
      </c>
      <c r="V22" s="200"/>
    </row>
    <row r="23" spans="1:22" ht="15.75" x14ac:dyDescent="0.25">
      <c r="A23">
        <v>4</v>
      </c>
      <c r="B23" s="53" t="s">
        <v>160</v>
      </c>
      <c r="C23" s="52" t="s">
        <v>157</v>
      </c>
      <c r="D23" s="51"/>
      <c r="E23" s="51"/>
      <c r="F23" s="51"/>
      <c r="G23" s="51" t="s">
        <v>0</v>
      </c>
      <c r="H23" s="51"/>
      <c r="I23" s="51"/>
      <c r="J23" s="51"/>
      <c r="K23" s="51"/>
      <c r="L23" s="51"/>
      <c r="M23" s="51"/>
      <c r="N23" s="51"/>
      <c r="O23" s="51"/>
      <c r="P23" s="41"/>
      <c r="Q23" s="41"/>
      <c r="R23" s="41"/>
      <c r="S23" s="41"/>
      <c r="U23" s="24">
        <f t="shared" si="1"/>
        <v>0</v>
      </c>
      <c r="V23" s="200"/>
    </row>
    <row r="24" spans="1:22" ht="15.75" x14ac:dyDescent="0.25">
      <c r="A24">
        <v>5</v>
      </c>
      <c r="B24" s="53" t="s">
        <v>161</v>
      </c>
      <c r="C24" s="52" t="s">
        <v>157</v>
      </c>
      <c r="D24" s="51"/>
      <c r="E24" s="51"/>
      <c r="F24" s="51"/>
      <c r="G24" s="51" t="s">
        <v>0</v>
      </c>
      <c r="H24" s="51"/>
      <c r="I24" s="51"/>
      <c r="J24" s="51"/>
      <c r="K24" s="51"/>
      <c r="L24" s="51"/>
      <c r="M24" s="51"/>
      <c r="N24" s="51"/>
      <c r="O24" s="51" t="s">
        <v>0</v>
      </c>
      <c r="P24" s="41"/>
      <c r="Q24" s="41"/>
      <c r="R24" s="41"/>
      <c r="S24" s="41"/>
      <c r="U24" s="24">
        <f t="shared" si="1"/>
        <v>0</v>
      </c>
      <c r="V24" s="200"/>
    </row>
    <row r="25" spans="1:22" ht="15.75" x14ac:dyDescent="0.25">
      <c r="A25">
        <v>6</v>
      </c>
      <c r="B25" s="53" t="s">
        <v>162</v>
      </c>
      <c r="C25" s="52" t="s">
        <v>157</v>
      </c>
      <c r="D25" s="51"/>
      <c r="E25" s="51"/>
      <c r="F25" s="51"/>
      <c r="G25" s="51" t="s">
        <v>0</v>
      </c>
      <c r="H25" s="51"/>
      <c r="I25" s="51"/>
      <c r="J25" s="51"/>
      <c r="K25" s="51"/>
      <c r="L25" s="51"/>
      <c r="M25" s="51"/>
      <c r="N25" s="51"/>
      <c r="O25" s="51"/>
      <c r="P25" s="41"/>
      <c r="Q25" s="41"/>
      <c r="R25" s="41"/>
      <c r="S25" s="41"/>
      <c r="U25" s="24">
        <f t="shared" si="1"/>
        <v>0</v>
      </c>
      <c r="V25" s="200"/>
    </row>
    <row r="26" spans="1:22" ht="15.75" x14ac:dyDescent="0.25">
      <c r="A26">
        <v>7</v>
      </c>
      <c r="B26" s="53" t="s">
        <v>163</v>
      </c>
      <c r="C26" s="52" t="s">
        <v>157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 t="s">
        <v>0</v>
      </c>
      <c r="P26" s="41"/>
      <c r="Q26" s="41"/>
      <c r="R26" s="41"/>
      <c r="S26" s="41"/>
      <c r="U26" s="24">
        <f t="shared" si="1"/>
        <v>0</v>
      </c>
      <c r="V26" s="200"/>
    </row>
    <row r="27" spans="1:22" ht="15.75" x14ac:dyDescent="0.25">
      <c r="A27">
        <v>8</v>
      </c>
      <c r="B27" s="53" t="s">
        <v>164</v>
      </c>
      <c r="C27" s="52" t="s">
        <v>157</v>
      </c>
      <c r="D27" s="51"/>
      <c r="E27" s="51"/>
      <c r="F27" s="51"/>
      <c r="G27" s="51" t="s">
        <v>0</v>
      </c>
      <c r="H27" s="51"/>
      <c r="I27" s="51"/>
      <c r="J27" s="51"/>
      <c r="K27" s="51"/>
      <c r="L27" s="51"/>
      <c r="M27" s="51"/>
      <c r="N27" s="51"/>
      <c r="O27" s="51"/>
      <c r="P27" s="41"/>
      <c r="Q27" s="41"/>
      <c r="R27" s="41"/>
      <c r="S27" s="41"/>
      <c r="U27" s="24">
        <f t="shared" si="1"/>
        <v>0</v>
      </c>
      <c r="V27" s="200"/>
    </row>
    <row r="28" spans="1:22" x14ac:dyDescent="0.25">
      <c r="A28">
        <v>9</v>
      </c>
      <c r="P28" s="41"/>
      <c r="Q28" s="41"/>
      <c r="R28" s="41"/>
      <c r="S28" s="41"/>
      <c r="U28" s="24">
        <f t="shared" si="1"/>
        <v>0</v>
      </c>
      <c r="V28" s="200"/>
    </row>
    <row r="29" spans="1:22" ht="19.5" customHeight="1" x14ac:dyDescent="0.25">
      <c r="A29">
        <v>10</v>
      </c>
      <c r="P29" s="41"/>
      <c r="Q29" s="41"/>
      <c r="R29" s="41"/>
      <c r="S29" s="41"/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B33" s="54" t="s">
        <v>165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43"/>
      <c r="Q33" s="43"/>
      <c r="R33" s="43"/>
      <c r="S33" s="43"/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B34" s="54" t="s">
        <v>166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43"/>
      <c r="Q34" s="43"/>
      <c r="R34" s="43"/>
      <c r="S34" s="43"/>
      <c r="U34" s="24">
        <f t="shared" si="2"/>
        <v>0</v>
      </c>
      <c r="V34" s="31"/>
    </row>
    <row r="35" spans="1:22" x14ac:dyDescent="0.25">
      <c r="A35">
        <v>3</v>
      </c>
      <c r="P35" s="43"/>
      <c r="Q35" s="43"/>
      <c r="R35" s="43"/>
      <c r="S35" s="43"/>
      <c r="U35" s="24">
        <f t="shared" si="2"/>
        <v>0</v>
      </c>
      <c r="V35" s="31"/>
    </row>
    <row r="36" spans="1:22" x14ac:dyDescent="0.25">
      <c r="A36">
        <v>4</v>
      </c>
      <c r="P36" s="43"/>
      <c r="Q36" s="43"/>
      <c r="R36" s="43"/>
      <c r="S36" s="43"/>
      <c r="U36" s="24">
        <f t="shared" si="2"/>
        <v>0</v>
      </c>
      <c r="V36" s="31"/>
    </row>
    <row r="37" spans="1:22" x14ac:dyDescent="0.25">
      <c r="A37">
        <v>5</v>
      </c>
      <c r="P37" s="43"/>
      <c r="Q37" s="43"/>
      <c r="R37" s="43"/>
      <c r="S37" s="43"/>
      <c r="U37" s="24">
        <f t="shared" si="2"/>
        <v>0</v>
      </c>
      <c r="V37" s="31"/>
    </row>
    <row r="38" spans="1:22" x14ac:dyDescent="0.25">
      <c r="A38">
        <v>6</v>
      </c>
      <c r="P38" s="43"/>
      <c r="Q38" s="43"/>
      <c r="R38" s="43"/>
      <c r="S38" s="43"/>
      <c r="U38" s="24">
        <f t="shared" si="2"/>
        <v>0</v>
      </c>
      <c r="V38" s="31"/>
    </row>
    <row r="39" spans="1:22" x14ac:dyDescent="0.25">
      <c r="A39">
        <v>7</v>
      </c>
      <c r="P39" s="43"/>
      <c r="Q39" s="43"/>
      <c r="R39" s="43"/>
      <c r="S39" s="43"/>
      <c r="U39" s="24">
        <f t="shared" si="2"/>
        <v>0</v>
      </c>
      <c r="V39" s="31"/>
    </row>
    <row r="40" spans="1:22" x14ac:dyDescent="0.25">
      <c r="A40">
        <v>8</v>
      </c>
      <c r="P40" s="43"/>
      <c r="Q40" s="43"/>
      <c r="R40" s="43"/>
      <c r="S40" s="43"/>
      <c r="U40" s="24">
        <f t="shared" si="2"/>
        <v>0</v>
      </c>
      <c r="V40" s="31"/>
    </row>
    <row r="41" spans="1:22" x14ac:dyDescent="0.25">
      <c r="A41">
        <v>9</v>
      </c>
      <c r="P41" s="43"/>
      <c r="Q41" s="43"/>
      <c r="R41" s="43"/>
      <c r="S41" s="43"/>
      <c r="U41" s="24">
        <f t="shared" si="2"/>
        <v>0</v>
      </c>
      <c r="V41" s="31"/>
    </row>
    <row r="42" spans="1:22" x14ac:dyDescent="0.25">
      <c r="A42">
        <v>10</v>
      </c>
      <c r="P42" s="43"/>
      <c r="Q42" s="43"/>
      <c r="R42" s="43"/>
      <c r="S42" s="43"/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B46" s="55"/>
      <c r="P46" s="44"/>
      <c r="Q46" s="44"/>
      <c r="R46" s="44"/>
      <c r="S46" s="44"/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P47" s="44"/>
      <c r="Q47" s="44"/>
      <c r="R47" s="44"/>
      <c r="S47" s="44"/>
      <c r="U47" s="33">
        <f t="shared" si="3"/>
        <v>0</v>
      </c>
      <c r="V47" s="31"/>
    </row>
    <row r="48" spans="1:22" x14ac:dyDescent="0.25">
      <c r="A48">
        <v>3</v>
      </c>
      <c r="P48" s="44"/>
      <c r="Q48" s="44"/>
      <c r="R48" s="44"/>
      <c r="S48" s="44"/>
      <c r="U48" s="33">
        <f t="shared" si="3"/>
        <v>0</v>
      </c>
      <c r="V48" s="31"/>
    </row>
    <row r="49" spans="1:22" x14ac:dyDescent="0.25">
      <c r="A49">
        <v>4</v>
      </c>
      <c r="P49" s="44"/>
      <c r="Q49" s="44"/>
      <c r="R49" s="44"/>
      <c r="S49" s="44"/>
      <c r="U49" s="33">
        <f t="shared" si="3"/>
        <v>0</v>
      </c>
      <c r="V49" s="31"/>
    </row>
    <row r="50" spans="1:22" x14ac:dyDescent="0.25">
      <c r="A50">
        <v>5</v>
      </c>
      <c r="P50" s="44"/>
      <c r="Q50" s="44"/>
      <c r="R50" s="44"/>
      <c r="S50" s="44"/>
      <c r="U50" s="33">
        <f t="shared" si="3"/>
        <v>0</v>
      </c>
      <c r="V50" s="31"/>
    </row>
    <row r="51" spans="1:22" x14ac:dyDescent="0.25">
      <c r="A51">
        <v>6</v>
      </c>
      <c r="P51" s="44"/>
      <c r="Q51" s="44"/>
      <c r="R51" s="44"/>
      <c r="S51" s="44"/>
      <c r="U51" s="33">
        <f t="shared" si="3"/>
        <v>0</v>
      </c>
      <c r="V51" s="31"/>
    </row>
    <row r="52" spans="1:22" x14ac:dyDescent="0.25">
      <c r="A52">
        <v>7</v>
      </c>
      <c r="P52" s="44"/>
      <c r="Q52" s="44"/>
      <c r="R52" s="44"/>
      <c r="S52" s="44"/>
      <c r="U52" s="33">
        <f t="shared" si="3"/>
        <v>0</v>
      </c>
      <c r="V52" s="31"/>
    </row>
    <row r="53" spans="1:22" x14ac:dyDescent="0.25">
      <c r="A53">
        <v>8</v>
      </c>
      <c r="P53" s="44"/>
      <c r="Q53" s="44"/>
      <c r="R53" s="44"/>
      <c r="S53" s="44"/>
      <c r="U53" s="33">
        <f t="shared" si="3"/>
        <v>0</v>
      </c>
      <c r="V53" s="31"/>
    </row>
    <row r="54" spans="1:22" x14ac:dyDescent="0.25">
      <c r="A54">
        <v>9</v>
      </c>
      <c r="P54" s="44"/>
      <c r="Q54" s="44"/>
      <c r="R54" s="44"/>
      <c r="S54" s="44"/>
      <c r="U54" s="33">
        <f t="shared" si="3"/>
        <v>0</v>
      </c>
      <c r="V54" s="31"/>
    </row>
    <row r="55" spans="1:22" x14ac:dyDescent="0.25">
      <c r="A55">
        <v>10</v>
      </c>
      <c r="P55" s="44"/>
      <c r="Q55" s="44"/>
      <c r="R55" s="44"/>
      <c r="S55" s="44"/>
      <c r="U55" s="33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85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t="s">
        <v>167</v>
      </c>
      <c r="C7" t="s">
        <v>168</v>
      </c>
      <c r="H7" t="s">
        <v>0</v>
      </c>
      <c r="P7" s="56" t="s">
        <v>0</v>
      </c>
      <c r="Q7" s="56"/>
      <c r="R7" s="56"/>
      <c r="S7" s="56"/>
      <c r="U7" s="24">
        <f t="shared" ref="U7:U16" si="0">IF(P7&lt;&gt;"",1,IF(Q7&lt;&gt;"",0,IF(R7&lt;&gt;"",0.5,0)))</f>
        <v>1</v>
      </c>
      <c r="V7" s="203">
        <f>+AVERAGE(U7:U16)</f>
        <v>0.1</v>
      </c>
    </row>
    <row r="8" spans="1:22" ht="16.5" customHeight="1" x14ac:dyDescent="0.25">
      <c r="A8">
        <v>2</v>
      </c>
      <c r="P8" s="56"/>
      <c r="Q8" s="56"/>
      <c r="R8" s="56"/>
      <c r="S8" s="56"/>
      <c r="U8" s="24">
        <f t="shared" si="0"/>
        <v>0</v>
      </c>
      <c r="V8" s="203"/>
    </row>
    <row r="9" spans="1:22" x14ac:dyDescent="0.25">
      <c r="A9">
        <v>3</v>
      </c>
      <c r="P9" s="56"/>
      <c r="Q9" s="56"/>
      <c r="R9" s="56"/>
      <c r="S9" s="56"/>
      <c r="U9" s="24">
        <f t="shared" si="0"/>
        <v>0</v>
      </c>
      <c r="V9" s="203"/>
    </row>
    <row r="10" spans="1:22" x14ac:dyDescent="0.25">
      <c r="A10">
        <v>4</v>
      </c>
      <c r="P10" s="56"/>
      <c r="Q10" s="56"/>
      <c r="R10" s="56"/>
      <c r="S10" s="56"/>
      <c r="U10" s="24">
        <f t="shared" si="0"/>
        <v>0</v>
      </c>
      <c r="V10" s="203"/>
    </row>
    <row r="11" spans="1:22" x14ac:dyDescent="0.25">
      <c r="A11">
        <v>5</v>
      </c>
      <c r="P11" s="56"/>
      <c r="Q11" s="56"/>
      <c r="R11" s="56"/>
      <c r="S11" s="56"/>
      <c r="U11" s="24">
        <f t="shared" si="0"/>
        <v>0</v>
      </c>
      <c r="V11" s="203"/>
    </row>
    <row r="12" spans="1:22" x14ac:dyDescent="0.25">
      <c r="A12">
        <v>6</v>
      </c>
      <c r="P12" s="56"/>
      <c r="Q12" s="56"/>
      <c r="R12" s="56"/>
      <c r="S12" s="56"/>
      <c r="U12" s="24">
        <f t="shared" si="0"/>
        <v>0</v>
      </c>
      <c r="V12" s="203"/>
    </row>
    <row r="13" spans="1:22" x14ac:dyDescent="0.25">
      <c r="A13">
        <v>7</v>
      </c>
      <c r="P13" s="56"/>
      <c r="Q13" s="56"/>
      <c r="R13" s="56"/>
      <c r="S13" s="56"/>
      <c r="U13" s="24">
        <f t="shared" si="0"/>
        <v>0</v>
      </c>
      <c r="V13" s="203"/>
    </row>
    <row r="14" spans="1:22" x14ac:dyDescent="0.25">
      <c r="A14">
        <v>8</v>
      </c>
      <c r="P14" s="56"/>
      <c r="Q14" s="56"/>
      <c r="R14" s="56"/>
      <c r="S14" s="56"/>
      <c r="U14" s="24">
        <f t="shared" si="0"/>
        <v>0</v>
      </c>
      <c r="V14" s="203"/>
    </row>
    <row r="15" spans="1:22" x14ac:dyDescent="0.25">
      <c r="A15">
        <v>9</v>
      </c>
      <c r="P15" s="56"/>
      <c r="Q15" s="56"/>
      <c r="R15" s="56"/>
      <c r="S15" s="56"/>
      <c r="U15" s="24">
        <f t="shared" si="0"/>
        <v>0</v>
      </c>
      <c r="V15" s="203"/>
    </row>
    <row r="16" spans="1:22" x14ac:dyDescent="0.25">
      <c r="A16">
        <v>10</v>
      </c>
      <c r="P16" s="56"/>
      <c r="Q16" s="56"/>
      <c r="R16" s="56"/>
      <c r="S16" s="56"/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s="32" t="s">
        <v>169</v>
      </c>
      <c r="M20" t="s">
        <v>0</v>
      </c>
      <c r="N20" t="s">
        <v>0</v>
      </c>
      <c r="O20" t="s">
        <v>0</v>
      </c>
      <c r="P20" s="57"/>
      <c r="Q20" s="57"/>
      <c r="R20" s="57"/>
      <c r="S20" s="57"/>
      <c r="U20" s="24">
        <f t="shared" ref="U20:U29" si="1">IF(P20&lt;&gt;"",1,IF(Q20&lt;&gt;"",0,IF(R20&lt;&gt;"",0.5,0)))</f>
        <v>0</v>
      </c>
      <c r="V20" s="200">
        <f>+AVERAGE(U20:U29)</f>
        <v>0</v>
      </c>
    </row>
    <row r="21" spans="1:22" x14ac:dyDescent="0.25">
      <c r="A21">
        <v>2</v>
      </c>
      <c r="P21" s="57"/>
      <c r="Q21" s="57"/>
      <c r="R21" s="57"/>
      <c r="S21" s="57"/>
      <c r="U21" s="24">
        <f t="shared" si="1"/>
        <v>0</v>
      </c>
      <c r="V21" s="200"/>
    </row>
    <row r="22" spans="1:22" x14ac:dyDescent="0.25">
      <c r="A22">
        <v>3</v>
      </c>
      <c r="P22" s="57"/>
      <c r="Q22" s="57"/>
      <c r="R22" s="57"/>
      <c r="S22" s="57"/>
      <c r="U22" s="24">
        <f t="shared" si="1"/>
        <v>0</v>
      </c>
      <c r="V22" s="200"/>
    </row>
    <row r="23" spans="1:22" x14ac:dyDescent="0.25">
      <c r="A23">
        <v>4</v>
      </c>
      <c r="P23" s="57"/>
      <c r="Q23" s="57"/>
      <c r="R23" s="57"/>
      <c r="S23" s="57"/>
      <c r="U23" s="24">
        <f t="shared" si="1"/>
        <v>0</v>
      </c>
      <c r="V23" s="200"/>
    </row>
    <row r="24" spans="1:22" x14ac:dyDescent="0.25">
      <c r="A24">
        <v>5</v>
      </c>
      <c r="P24" s="57"/>
      <c r="Q24" s="57"/>
      <c r="R24" s="57"/>
      <c r="S24" s="57"/>
      <c r="U24" s="24">
        <f t="shared" si="1"/>
        <v>0</v>
      </c>
      <c r="V24" s="200"/>
    </row>
    <row r="25" spans="1:22" x14ac:dyDescent="0.25">
      <c r="A25">
        <v>6</v>
      </c>
      <c r="P25" s="57"/>
      <c r="Q25" s="57"/>
      <c r="R25" s="57"/>
      <c r="S25" s="57"/>
      <c r="U25" s="24">
        <f t="shared" si="1"/>
        <v>0</v>
      </c>
      <c r="V25" s="200"/>
    </row>
    <row r="26" spans="1:22" x14ac:dyDescent="0.25">
      <c r="A26">
        <v>7</v>
      </c>
      <c r="P26" s="57"/>
      <c r="Q26" s="57"/>
      <c r="R26" s="57"/>
      <c r="S26" s="57"/>
      <c r="U26" s="24">
        <f t="shared" si="1"/>
        <v>0</v>
      </c>
      <c r="V26" s="200"/>
    </row>
    <row r="27" spans="1:22" x14ac:dyDescent="0.25">
      <c r="A27">
        <v>8</v>
      </c>
      <c r="P27" s="57"/>
      <c r="Q27" s="57"/>
      <c r="R27" s="57"/>
      <c r="S27" s="57"/>
      <c r="U27" s="24">
        <f t="shared" si="1"/>
        <v>0</v>
      </c>
      <c r="V27" s="200"/>
    </row>
    <row r="28" spans="1:22" x14ac:dyDescent="0.25">
      <c r="A28">
        <v>9</v>
      </c>
      <c r="P28" s="57"/>
      <c r="Q28" s="57"/>
      <c r="R28" s="57"/>
      <c r="S28" s="57"/>
      <c r="U28" s="24">
        <f t="shared" si="1"/>
        <v>0</v>
      </c>
      <c r="V28" s="200"/>
    </row>
    <row r="29" spans="1:22" ht="19.5" customHeight="1" x14ac:dyDescent="0.25">
      <c r="A29">
        <v>10</v>
      </c>
      <c r="P29" s="57"/>
      <c r="Q29" s="57"/>
      <c r="R29" s="57"/>
      <c r="S29" s="57"/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P33" s="43"/>
      <c r="Q33" s="43"/>
      <c r="R33" s="43"/>
      <c r="S33" s="43"/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P34" s="43"/>
      <c r="Q34" s="43"/>
      <c r="R34" s="43"/>
      <c r="S34" s="43"/>
      <c r="U34" s="24">
        <f t="shared" si="2"/>
        <v>0</v>
      </c>
      <c r="V34" s="31"/>
    </row>
    <row r="35" spans="1:22" x14ac:dyDescent="0.25">
      <c r="A35">
        <v>3</v>
      </c>
      <c r="P35" s="43"/>
      <c r="Q35" s="43"/>
      <c r="R35" s="43"/>
      <c r="S35" s="43"/>
      <c r="U35" s="24">
        <f t="shared" si="2"/>
        <v>0</v>
      </c>
      <c r="V35" s="31"/>
    </row>
    <row r="36" spans="1:22" x14ac:dyDescent="0.25">
      <c r="A36">
        <v>4</v>
      </c>
      <c r="P36" s="43"/>
      <c r="Q36" s="43"/>
      <c r="R36" s="43"/>
      <c r="S36" s="43"/>
      <c r="U36" s="24">
        <f t="shared" si="2"/>
        <v>0</v>
      </c>
      <c r="V36" s="31"/>
    </row>
    <row r="37" spans="1:22" x14ac:dyDescent="0.25">
      <c r="A37">
        <v>5</v>
      </c>
      <c r="P37" s="43"/>
      <c r="Q37" s="43"/>
      <c r="R37" s="43"/>
      <c r="S37" s="43"/>
      <c r="U37" s="24">
        <f t="shared" si="2"/>
        <v>0</v>
      </c>
      <c r="V37" s="31"/>
    </row>
    <row r="38" spans="1:22" x14ac:dyDescent="0.25">
      <c r="A38">
        <v>6</v>
      </c>
      <c r="P38" s="43"/>
      <c r="Q38" s="43"/>
      <c r="R38" s="43"/>
      <c r="S38" s="43"/>
      <c r="U38" s="24">
        <f t="shared" si="2"/>
        <v>0</v>
      </c>
      <c r="V38" s="31"/>
    </row>
    <row r="39" spans="1:22" x14ac:dyDescent="0.25">
      <c r="A39">
        <v>7</v>
      </c>
      <c r="P39" s="43"/>
      <c r="Q39" s="43"/>
      <c r="R39" s="43"/>
      <c r="S39" s="43"/>
      <c r="U39" s="24">
        <f t="shared" si="2"/>
        <v>0</v>
      </c>
      <c r="V39" s="31"/>
    </row>
    <row r="40" spans="1:22" x14ac:dyDescent="0.25">
      <c r="A40">
        <v>8</v>
      </c>
      <c r="P40" s="43"/>
      <c r="Q40" s="43"/>
      <c r="R40" s="43"/>
      <c r="S40" s="43"/>
      <c r="U40" s="24">
        <f t="shared" si="2"/>
        <v>0</v>
      </c>
      <c r="V40" s="31"/>
    </row>
    <row r="41" spans="1:22" x14ac:dyDescent="0.25">
      <c r="A41">
        <v>9</v>
      </c>
      <c r="P41" s="43"/>
      <c r="Q41" s="43"/>
      <c r="R41" s="43"/>
      <c r="S41" s="43"/>
      <c r="U41" s="24">
        <f t="shared" si="2"/>
        <v>0</v>
      </c>
      <c r="V41" s="31"/>
    </row>
    <row r="42" spans="1:22" x14ac:dyDescent="0.25">
      <c r="A42">
        <v>10</v>
      </c>
      <c r="P42" s="43"/>
      <c r="Q42" s="43"/>
      <c r="R42" s="43"/>
      <c r="S42" s="43"/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B46" s="55"/>
      <c r="P46" s="44"/>
      <c r="Q46" s="44"/>
      <c r="R46" s="44"/>
      <c r="S46" s="44"/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P47" s="44"/>
      <c r="Q47" s="44"/>
      <c r="R47" s="44"/>
      <c r="S47" s="44"/>
      <c r="U47" s="33">
        <f t="shared" si="3"/>
        <v>0</v>
      </c>
      <c r="V47" s="31"/>
    </row>
    <row r="48" spans="1:22" x14ac:dyDescent="0.25">
      <c r="A48">
        <v>3</v>
      </c>
      <c r="P48" s="44"/>
      <c r="Q48" s="44"/>
      <c r="R48" s="44"/>
      <c r="S48" s="44"/>
      <c r="U48" s="33">
        <f t="shared" si="3"/>
        <v>0</v>
      </c>
      <c r="V48" s="31"/>
    </row>
    <row r="49" spans="1:22" x14ac:dyDescent="0.25">
      <c r="A49">
        <v>4</v>
      </c>
      <c r="P49" s="44"/>
      <c r="Q49" s="44"/>
      <c r="R49" s="44"/>
      <c r="S49" s="44"/>
      <c r="U49" s="33">
        <f t="shared" si="3"/>
        <v>0</v>
      </c>
      <c r="V49" s="31"/>
    </row>
    <row r="50" spans="1:22" x14ac:dyDescent="0.25">
      <c r="A50">
        <v>5</v>
      </c>
      <c r="P50" s="44"/>
      <c r="Q50" s="44"/>
      <c r="R50" s="44"/>
      <c r="S50" s="44"/>
      <c r="U50" s="33">
        <f t="shared" si="3"/>
        <v>0</v>
      </c>
      <c r="V50" s="31"/>
    </row>
    <row r="51" spans="1:22" x14ac:dyDescent="0.25">
      <c r="A51">
        <v>6</v>
      </c>
      <c r="P51" s="44"/>
      <c r="Q51" s="44"/>
      <c r="R51" s="44"/>
      <c r="S51" s="44"/>
      <c r="U51" s="33">
        <f t="shared" si="3"/>
        <v>0</v>
      </c>
      <c r="V51" s="31"/>
    </row>
    <row r="52" spans="1:22" x14ac:dyDescent="0.25">
      <c r="A52">
        <v>7</v>
      </c>
      <c r="P52" s="44"/>
      <c r="Q52" s="44"/>
      <c r="R52" s="44"/>
      <c r="S52" s="44"/>
      <c r="U52" s="33">
        <f t="shared" si="3"/>
        <v>0</v>
      </c>
      <c r="V52" s="31"/>
    </row>
    <row r="53" spans="1:22" x14ac:dyDescent="0.25">
      <c r="A53">
        <v>8</v>
      </c>
      <c r="P53" s="44"/>
      <c r="Q53" s="44"/>
      <c r="R53" s="44"/>
      <c r="S53" s="44"/>
      <c r="U53" s="33">
        <f t="shared" si="3"/>
        <v>0</v>
      </c>
      <c r="V53" s="31"/>
    </row>
    <row r="54" spans="1:22" x14ac:dyDescent="0.25">
      <c r="A54">
        <v>9</v>
      </c>
      <c r="P54" s="44"/>
      <c r="Q54" s="44"/>
      <c r="R54" s="44"/>
      <c r="S54" s="44"/>
      <c r="U54" s="33">
        <f t="shared" si="3"/>
        <v>0</v>
      </c>
      <c r="V54" s="31"/>
    </row>
    <row r="55" spans="1:22" x14ac:dyDescent="0.25">
      <c r="A55">
        <v>10</v>
      </c>
      <c r="P55" s="44"/>
      <c r="Q55" s="44"/>
      <c r="R55" s="44"/>
      <c r="S55" s="44"/>
      <c r="U55" s="33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85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ht="45" x14ac:dyDescent="0.25">
      <c r="A7">
        <v>1</v>
      </c>
      <c r="B7" s="32" t="s">
        <v>170</v>
      </c>
      <c r="C7" s="58" t="s">
        <v>171</v>
      </c>
      <c r="J7" t="s">
        <v>0</v>
      </c>
      <c r="P7" s="56"/>
      <c r="Q7" s="56"/>
      <c r="R7" s="56" t="s">
        <v>0</v>
      </c>
      <c r="S7" s="56"/>
      <c r="T7" s="32" t="s">
        <v>172</v>
      </c>
      <c r="U7" s="24">
        <f t="shared" ref="U7:U16" si="0">IF(P7&lt;&gt;"",1,IF(Q7&lt;&gt;"",0,IF(R7&lt;&gt;"",0.5,0)))</f>
        <v>0.5</v>
      </c>
      <c r="V7" s="203">
        <f>+AVERAGE(U7:U16)</f>
        <v>0.05</v>
      </c>
    </row>
    <row r="8" spans="1:22" ht="16.5" customHeight="1" x14ac:dyDescent="0.25">
      <c r="A8">
        <v>2</v>
      </c>
      <c r="P8" s="56"/>
      <c r="Q8" s="56"/>
      <c r="R8" s="56"/>
      <c r="S8" s="56"/>
      <c r="U8" s="24">
        <f t="shared" si="0"/>
        <v>0</v>
      </c>
      <c r="V8" s="203"/>
    </row>
    <row r="9" spans="1:22" x14ac:dyDescent="0.25">
      <c r="A9">
        <v>3</v>
      </c>
      <c r="P9" s="56"/>
      <c r="Q9" s="56"/>
      <c r="R9" s="56"/>
      <c r="S9" s="56"/>
      <c r="U9" s="24">
        <f t="shared" si="0"/>
        <v>0</v>
      </c>
      <c r="V9" s="203"/>
    </row>
    <row r="10" spans="1:22" x14ac:dyDescent="0.25">
      <c r="A10">
        <v>4</v>
      </c>
      <c r="P10" s="56"/>
      <c r="Q10" s="56"/>
      <c r="R10" s="56"/>
      <c r="S10" s="56"/>
      <c r="U10" s="24">
        <f t="shared" si="0"/>
        <v>0</v>
      </c>
      <c r="V10" s="203"/>
    </row>
    <row r="11" spans="1:22" x14ac:dyDescent="0.25">
      <c r="A11">
        <v>5</v>
      </c>
      <c r="P11" s="56"/>
      <c r="Q11" s="56"/>
      <c r="R11" s="56"/>
      <c r="S11" s="56"/>
      <c r="U11" s="24">
        <f t="shared" si="0"/>
        <v>0</v>
      </c>
      <c r="V11" s="203"/>
    </row>
    <row r="12" spans="1:22" x14ac:dyDescent="0.25">
      <c r="A12">
        <v>6</v>
      </c>
      <c r="P12" s="56"/>
      <c r="Q12" s="56"/>
      <c r="R12" s="56"/>
      <c r="S12" s="56"/>
      <c r="U12" s="24">
        <f t="shared" si="0"/>
        <v>0</v>
      </c>
      <c r="V12" s="203"/>
    </row>
    <row r="13" spans="1:22" x14ac:dyDescent="0.25">
      <c r="A13">
        <v>7</v>
      </c>
      <c r="P13" s="56"/>
      <c r="Q13" s="56"/>
      <c r="R13" s="56"/>
      <c r="S13" s="56"/>
      <c r="U13" s="24">
        <f t="shared" si="0"/>
        <v>0</v>
      </c>
      <c r="V13" s="203"/>
    </row>
    <row r="14" spans="1:22" x14ac:dyDescent="0.25">
      <c r="A14">
        <v>8</v>
      </c>
      <c r="P14" s="56"/>
      <c r="Q14" s="56"/>
      <c r="R14" s="56"/>
      <c r="S14" s="56"/>
      <c r="U14" s="24">
        <f t="shared" si="0"/>
        <v>0</v>
      </c>
      <c r="V14" s="203"/>
    </row>
    <row r="15" spans="1:22" x14ac:dyDescent="0.25">
      <c r="A15">
        <v>9</v>
      </c>
      <c r="P15" s="56"/>
      <c r="Q15" s="56"/>
      <c r="R15" s="56"/>
      <c r="S15" s="56"/>
      <c r="U15" s="24">
        <f t="shared" si="0"/>
        <v>0</v>
      </c>
      <c r="V15" s="203"/>
    </row>
    <row r="16" spans="1:22" x14ac:dyDescent="0.25">
      <c r="A16">
        <v>10</v>
      </c>
      <c r="P16" s="56"/>
      <c r="Q16" s="56"/>
      <c r="R16" s="56"/>
      <c r="S16" s="56"/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s="32"/>
      <c r="M20" t="s">
        <v>0</v>
      </c>
      <c r="N20" t="s">
        <v>0</v>
      </c>
      <c r="O20" t="s">
        <v>0</v>
      </c>
      <c r="P20" s="57"/>
      <c r="Q20" s="57"/>
      <c r="R20" s="57"/>
      <c r="S20" s="57"/>
      <c r="U20" s="24">
        <f t="shared" ref="U20:U29" si="1">IF(P20&lt;&gt;"",1,IF(Q20&lt;&gt;"",0,IF(R20&lt;&gt;"",0.5,0)))</f>
        <v>0</v>
      </c>
      <c r="V20" s="200">
        <f>+AVERAGE(U20:U29)</f>
        <v>0</v>
      </c>
    </row>
    <row r="21" spans="1:22" x14ac:dyDescent="0.25">
      <c r="A21">
        <v>2</v>
      </c>
      <c r="P21" s="57"/>
      <c r="Q21" s="57"/>
      <c r="R21" s="57"/>
      <c r="S21" s="57"/>
      <c r="U21" s="24">
        <f t="shared" si="1"/>
        <v>0</v>
      </c>
      <c r="V21" s="200"/>
    </row>
    <row r="22" spans="1:22" x14ac:dyDescent="0.25">
      <c r="A22">
        <v>3</v>
      </c>
      <c r="P22" s="57"/>
      <c r="Q22" s="57"/>
      <c r="R22" s="57"/>
      <c r="S22" s="57"/>
      <c r="U22" s="24">
        <f t="shared" si="1"/>
        <v>0</v>
      </c>
      <c r="V22" s="200"/>
    </row>
    <row r="23" spans="1:22" x14ac:dyDescent="0.25">
      <c r="A23">
        <v>4</v>
      </c>
      <c r="P23" s="57"/>
      <c r="Q23" s="57"/>
      <c r="R23" s="57"/>
      <c r="S23" s="57"/>
      <c r="U23" s="24">
        <f t="shared" si="1"/>
        <v>0</v>
      </c>
      <c r="V23" s="200"/>
    </row>
    <row r="24" spans="1:22" x14ac:dyDescent="0.25">
      <c r="A24">
        <v>5</v>
      </c>
      <c r="P24" s="57"/>
      <c r="Q24" s="57"/>
      <c r="R24" s="57"/>
      <c r="S24" s="57"/>
      <c r="U24" s="24">
        <f t="shared" si="1"/>
        <v>0</v>
      </c>
      <c r="V24" s="200"/>
    </row>
    <row r="25" spans="1:22" x14ac:dyDescent="0.25">
      <c r="A25">
        <v>6</v>
      </c>
      <c r="P25" s="57"/>
      <c r="Q25" s="57"/>
      <c r="R25" s="57"/>
      <c r="S25" s="57"/>
      <c r="U25" s="24">
        <f t="shared" si="1"/>
        <v>0</v>
      </c>
      <c r="V25" s="200"/>
    </row>
    <row r="26" spans="1:22" x14ac:dyDescent="0.25">
      <c r="A26">
        <v>7</v>
      </c>
      <c r="P26" s="57"/>
      <c r="Q26" s="57"/>
      <c r="R26" s="57"/>
      <c r="S26" s="57"/>
      <c r="U26" s="24">
        <f t="shared" si="1"/>
        <v>0</v>
      </c>
      <c r="V26" s="200"/>
    </row>
    <row r="27" spans="1:22" x14ac:dyDescent="0.25">
      <c r="A27">
        <v>8</v>
      </c>
      <c r="P27" s="57"/>
      <c r="Q27" s="57"/>
      <c r="R27" s="57"/>
      <c r="S27" s="57"/>
      <c r="U27" s="24">
        <f t="shared" si="1"/>
        <v>0</v>
      </c>
      <c r="V27" s="200"/>
    </row>
    <row r="28" spans="1:22" x14ac:dyDescent="0.25">
      <c r="A28">
        <v>9</v>
      </c>
      <c r="P28" s="57"/>
      <c r="Q28" s="57"/>
      <c r="R28" s="57"/>
      <c r="S28" s="57"/>
      <c r="U28" s="24">
        <f t="shared" si="1"/>
        <v>0</v>
      </c>
      <c r="V28" s="200"/>
    </row>
    <row r="29" spans="1:22" ht="19.5" customHeight="1" x14ac:dyDescent="0.25">
      <c r="A29">
        <v>10</v>
      </c>
      <c r="P29" s="57"/>
      <c r="Q29" s="57"/>
      <c r="R29" s="57"/>
      <c r="S29" s="57"/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P33" s="43"/>
      <c r="Q33" s="43"/>
      <c r="R33" s="43"/>
      <c r="S33" s="43"/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P34" s="43"/>
      <c r="Q34" s="43"/>
      <c r="R34" s="43"/>
      <c r="S34" s="43"/>
      <c r="U34" s="24">
        <f t="shared" si="2"/>
        <v>0</v>
      </c>
      <c r="V34" s="31"/>
    </row>
    <row r="35" spans="1:22" x14ac:dyDescent="0.25">
      <c r="A35">
        <v>3</v>
      </c>
      <c r="P35" s="43"/>
      <c r="Q35" s="43"/>
      <c r="R35" s="43"/>
      <c r="S35" s="43"/>
      <c r="U35" s="24">
        <f t="shared" si="2"/>
        <v>0</v>
      </c>
      <c r="V35" s="31"/>
    </row>
    <row r="36" spans="1:22" x14ac:dyDescent="0.25">
      <c r="A36">
        <v>4</v>
      </c>
      <c r="P36" s="43"/>
      <c r="Q36" s="43"/>
      <c r="R36" s="43"/>
      <c r="S36" s="43"/>
      <c r="U36" s="24">
        <f t="shared" si="2"/>
        <v>0</v>
      </c>
      <c r="V36" s="31"/>
    </row>
    <row r="37" spans="1:22" x14ac:dyDescent="0.25">
      <c r="A37">
        <v>5</v>
      </c>
      <c r="P37" s="43"/>
      <c r="Q37" s="43"/>
      <c r="R37" s="43"/>
      <c r="S37" s="43"/>
      <c r="U37" s="24">
        <f t="shared" si="2"/>
        <v>0</v>
      </c>
      <c r="V37" s="31"/>
    </row>
    <row r="38" spans="1:22" x14ac:dyDescent="0.25">
      <c r="A38">
        <v>6</v>
      </c>
      <c r="P38" s="43"/>
      <c r="Q38" s="43"/>
      <c r="R38" s="43"/>
      <c r="S38" s="43"/>
      <c r="U38" s="24">
        <f t="shared" si="2"/>
        <v>0</v>
      </c>
      <c r="V38" s="31"/>
    </row>
    <row r="39" spans="1:22" x14ac:dyDescent="0.25">
      <c r="A39">
        <v>7</v>
      </c>
      <c r="P39" s="43"/>
      <c r="Q39" s="43"/>
      <c r="R39" s="43"/>
      <c r="S39" s="43"/>
      <c r="U39" s="24">
        <f t="shared" si="2"/>
        <v>0</v>
      </c>
      <c r="V39" s="31"/>
    </row>
    <row r="40" spans="1:22" x14ac:dyDescent="0.25">
      <c r="A40">
        <v>8</v>
      </c>
      <c r="P40" s="43"/>
      <c r="Q40" s="43"/>
      <c r="R40" s="43"/>
      <c r="S40" s="43"/>
      <c r="U40" s="24">
        <f t="shared" si="2"/>
        <v>0</v>
      </c>
      <c r="V40" s="31"/>
    </row>
    <row r="41" spans="1:22" x14ac:dyDescent="0.25">
      <c r="A41">
        <v>9</v>
      </c>
      <c r="P41" s="43"/>
      <c r="Q41" s="43"/>
      <c r="R41" s="43"/>
      <c r="S41" s="43"/>
      <c r="U41" s="24">
        <f t="shared" si="2"/>
        <v>0</v>
      </c>
      <c r="V41" s="31"/>
    </row>
    <row r="42" spans="1:22" x14ac:dyDescent="0.25">
      <c r="A42">
        <v>10</v>
      </c>
      <c r="P42" s="43"/>
      <c r="Q42" s="43"/>
      <c r="R42" s="43"/>
      <c r="S42" s="43"/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B46" s="55"/>
      <c r="P46" s="44"/>
      <c r="Q46" s="44"/>
      <c r="R46" s="44"/>
      <c r="S46" s="44"/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P47" s="44"/>
      <c r="Q47" s="44"/>
      <c r="R47" s="44"/>
      <c r="S47" s="44"/>
      <c r="U47" s="33">
        <f t="shared" si="3"/>
        <v>0</v>
      </c>
      <c r="V47" s="31"/>
    </row>
    <row r="48" spans="1:22" x14ac:dyDescent="0.25">
      <c r="A48">
        <v>3</v>
      </c>
      <c r="P48" s="44"/>
      <c r="Q48" s="44"/>
      <c r="R48" s="44"/>
      <c r="S48" s="44"/>
      <c r="U48" s="33">
        <f t="shared" si="3"/>
        <v>0</v>
      </c>
      <c r="V48" s="31"/>
    </row>
    <row r="49" spans="1:22" x14ac:dyDescent="0.25">
      <c r="A49">
        <v>4</v>
      </c>
      <c r="P49" s="44"/>
      <c r="Q49" s="44"/>
      <c r="R49" s="44"/>
      <c r="S49" s="44"/>
      <c r="U49" s="33">
        <f t="shared" si="3"/>
        <v>0</v>
      </c>
      <c r="V49" s="31"/>
    </row>
    <row r="50" spans="1:22" x14ac:dyDescent="0.25">
      <c r="A50">
        <v>5</v>
      </c>
      <c r="P50" s="44"/>
      <c r="Q50" s="44"/>
      <c r="R50" s="44"/>
      <c r="S50" s="44"/>
      <c r="U50" s="33">
        <f t="shared" si="3"/>
        <v>0</v>
      </c>
      <c r="V50" s="31"/>
    </row>
    <row r="51" spans="1:22" x14ac:dyDescent="0.25">
      <c r="A51">
        <v>6</v>
      </c>
      <c r="P51" s="44"/>
      <c r="Q51" s="44"/>
      <c r="R51" s="44"/>
      <c r="S51" s="44"/>
      <c r="U51" s="33">
        <f t="shared" si="3"/>
        <v>0</v>
      </c>
      <c r="V51" s="31"/>
    </row>
    <row r="52" spans="1:22" x14ac:dyDescent="0.25">
      <c r="A52">
        <v>7</v>
      </c>
      <c r="P52" s="44"/>
      <c r="Q52" s="44"/>
      <c r="R52" s="44"/>
      <c r="S52" s="44"/>
      <c r="U52" s="33">
        <f t="shared" si="3"/>
        <v>0</v>
      </c>
      <c r="V52" s="31"/>
    </row>
    <row r="53" spans="1:22" x14ac:dyDescent="0.25">
      <c r="A53">
        <v>8</v>
      </c>
      <c r="P53" s="44"/>
      <c r="Q53" s="44"/>
      <c r="R53" s="44"/>
      <c r="S53" s="44"/>
      <c r="U53" s="33">
        <f t="shared" si="3"/>
        <v>0</v>
      </c>
      <c r="V53" s="31"/>
    </row>
    <row r="54" spans="1:22" x14ac:dyDescent="0.25">
      <c r="A54">
        <v>9</v>
      </c>
      <c r="P54" s="44"/>
      <c r="Q54" s="44"/>
      <c r="R54" s="44"/>
      <c r="S54" s="44"/>
      <c r="U54" s="33">
        <f t="shared" si="3"/>
        <v>0</v>
      </c>
      <c r="V54" s="31"/>
    </row>
    <row r="55" spans="1:22" x14ac:dyDescent="0.25">
      <c r="A55">
        <v>10</v>
      </c>
      <c r="P55" s="44"/>
      <c r="Q55" s="44"/>
      <c r="R55" s="44"/>
      <c r="S55" s="44"/>
      <c r="U55" s="33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FF"/>
  </sheetPr>
  <dimension ref="A1:E13"/>
  <sheetViews>
    <sheetView zoomScaleNormal="100" workbookViewId="0">
      <selection activeCell="E8" sqref="E8"/>
    </sheetView>
  </sheetViews>
  <sheetFormatPr baseColWidth="10" defaultColWidth="9.140625" defaultRowHeight="15" x14ac:dyDescent="0.25"/>
  <cols>
    <col min="1" max="1" width="39.85546875"/>
    <col min="2" max="2" width="12.140625"/>
    <col min="3" max="3" width="12.7109375"/>
    <col min="4" max="4" width="13.28515625"/>
    <col min="5" max="5" width="13"/>
    <col min="6" max="1025" width="10.7109375"/>
  </cols>
  <sheetData>
    <row r="1" spans="1:5" x14ac:dyDescent="0.25">
      <c r="A1" s="208" t="s">
        <v>173</v>
      </c>
      <c r="B1" s="208"/>
      <c r="C1" s="208"/>
      <c r="D1" s="208"/>
      <c r="E1" s="208"/>
    </row>
    <row r="2" spans="1:5" x14ac:dyDescent="0.25">
      <c r="A2" s="59"/>
      <c r="B2" s="60" t="s">
        <v>174</v>
      </c>
      <c r="C2" s="60" t="s">
        <v>175</v>
      </c>
      <c r="D2" s="60" t="s">
        <v>176</v>
      </c>
      <c r="E2" s="60" t="s">
        <v>177</v>
      </c>
    </row>
    <row r="3" spans="1:5" x14ac:dyDescent="0.25">
      <c r="A3" s="61" t="s">
        <v>178</v>
      </c>
      <c r="B3" s="62"/>
      <c r="C3" s="57"/>
      <c r="D3" s="57"/>
      <c r="E3" s="57"/>
    </row>
    <row r="4" spans="1:5" x14ac:dyDescent="0.25">
      <c r="A4" s="61" t="s">
        <v>179</v>
      </c>
      <c r="B4" s="57"/>
      <c r="C4" s="57"/>
      <c r="D4" s="57"/>
      <c r="E4" s="57"/>
    </row>
    <row r="5" spans="1:5" x14ac:dyDescent="0.25">
      <c r="A5" s="61" t="s">
        <v>180</v>
      </c>
      <c r="B5" s="57"/>
      <c r="C5" s="57"/>
      <c r="D5" s="57"/>
      <c r="E5" s="57"/>
    </row>
    <row r="6" spans="1:5" x14ac:dyDescent="0.25">
      <c r="A6" s="61" t="s">
        <v>181</v>
      </c>
      <c r="B6" s="57"/>
      <c r="C6" s="57"/>
      <c r="D6" s="57"/>
      <c r="E6" s="57"/>
    </row>
    <row r="7" spans="1:5" x14ac:dyDescent="0.25">
      <c r="A7" s="61" t="s">
        <v>182</v>
      </c>
      <c r="B7" s="57"/>
      <c r="C7" s="57"/>
      <c r="D7" s="57"/>
      <c r="E7" s="57"/>
    </row>
    <row r="8" spans="1:5" x14ac:dyDescent="0.25">
      <c r="A8" s="61" t="s">
        <v>183</v>
      </c>
      <c r="B8" s="57"/>
      <c r="C8" s="57"/>
      <c r="D8" s="57"/>
      <c r="E8" s="57"/>
    </row>
    <row r="9" spans="1:5" x14ac:dyDescent="0.25">
      <c r="A9" s="61" t="s">
        <v>184</v>
      </c>
      <c r="B9" s="57"/>
      <c r="C9" s="57"/>
      <c r="D9" s="57"/>
      <c r="E9" s="57"/>
    </row>
    <row r="10" spans="1:5" x14ac:dyDescent="0.25">
      <c r="A10" s="61" t="s">
        <v>185</v>
      </c>
      <c r="B10" s="57"/>
      <c r="C10" s="57"/>
      <c r="D10" s="57"/>
      <c r="E10" s="57"/>
    </row>
    <row r="11" spans="1:5" x14ac:dyDescent="0.25">
      <c r="A11" s="61" t="s">
        <v>186</v>
      </c>
      <c r="B11" s="57"/>
      <c r="C11" s="57"/>
      <c r="D11" s="57"/>
      <c r="E11" s="57"/>
    </row>
    <row r="12" spans="1:5" x14ac:dyDescent="0.25">
      <c r="A12" s="61" t="s">
        <v>187</v>
      </c>
      <c r="B12" s="57"/>
      <c r="C12" s="57"/>
      <c r="D12" s="57"/>
      <c r="E12" s="57"/>
    </row>
    <row r="13" spans="1:5" x14ac:dyDescent="0.25">
      <c r="A13" s="61" t="s">
        <v>188</v>
      </c>
      <c r="B13" s="57"/>
      <c r="C13" s="57"/>
      <c r="D13" s="57"/>
      <c r="E13" s="57"/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FF"/>
  </sheetPr>
  <dimension ref="A2:O31"/>
  <sheetViews>
    <sheetView topLeftCell="B1" zoomScaleNormal="100" workbookViewId="0">
      <selection activeCell="E8" sqref="E8"/>
    </sheetView>
  </sheetViews>
  <sheetFormatPr baseColWidth="10" defaultColWidth="9.140625" defaultRowHeight="15" x14ac:dyDescent="0.25"/>
  <cols>
    <col min="1" max="1" width="10.7109375"/>
    <col min="2" max="2" width="21.5703125"/>
    <col min="3" max="3" width="10.7109375"/>
    <col min="4" max="4" width="17"/>
    <col min="5" max="5" width="20.28515625"/>
    <col min="6" max="6" width="19"/>
    <col min="7" max="7" width="13.85546875"/>
    <col min="8" max="8" width="27.5703125"/>
    <col min="9" max="9" width="29.7109375"/>
    <col min="10" max="15" width="0" hidden="1"/>
    <col min="16" max="1025" width="10.7109375"/>
  </cols>
  <sheetData>
    <row r="2" spans="1:15" ht="76.5" x14ac:dyDescent="0.25">
      <c r="A2" s="63" t="s">
        <v>62</v>
      </c>
      <c r="B2" s="64" t="s">
        <v>189</v>
      </c>
      <c r="C2" s="64" t="s">
        <v>190</v>
      </c>
      <c r="D2" s="64" t="s">
        <v>191</v>
      </c>
      <c r="E2" s="64" t="s">
        <v>192</v>
      </c>
      <c r="F2" s="64" t="s">
        <v>193</v>
      </c>
      <c r="G2" s="64" t="s">
        <v>194</v>
      </c>
      <c r="H2" s="64" t="s">
        <v>195</v>
      </c>
      <c r="I2" s="64" t="s">
        <v>196</v>
      </c>
      <c r="J2" s="65" t="s">
        <v>197</v>
      </c>
      <c r="K2" s="65" t="s">
        <v>198</v>
      </c>
      <c r="L2" s="65" t="s">
        <v>199</v>
      </c>
      <c r="M2" s="65" t="s">
        <v>200</v>
      </c>
      <c r="N2" s="65" t="s">
        <v>201</v>
      </c>
      <c r="O2" s="65" t="s">
        <v>202</v>
      </c>
    </row>
    <row r="3" spans="1:15" x14ac:dyDescent="0.25">
      <c r="A3" s="66">
        <v>1</v>
      </c>
      <c r="B3" s="54" t="s">
        <v>181</v>
      </c>
      <c r="C3" s="54" t="s">
        <v>203</v>
      </c>
      <c r="D3" s="54" t="s">
        <v>204</v>
      </c>
      <c r="E3" s="54" t="s">
        <v>1</v>
      </c>
      <c r="F3" s="54" t="s">
        <v>205</v>
      </c>
      <c r="G3" s="54" t="s">
        <v>206</v>
      </c>
      <c r="H3" s="67">
        <v>41670</v>
      </c>
      <c r="I3" s="67">
        <v>41674</v>
      </c>
      <c r="J3" s="68" t="s">
        <v>207</v>
      </c>
      <c r="K3" s="68" t="s">
        <v>208</v>
      </c>
      <c r="L3" s="68" t="s">
        <v>209</v>
      </c>
      <c r="M3" s="68" t="s">
        <v>210</v>
      </c>
      <c r="N3" s="68" t="s">
        <v>211</v>
      </c>
      <c r="O3" s="68" t="s">
        <v>205</v>
      </c>
    </row>
    <row r="4" spans="1:15" x14ac:dyDescent="0.25">
      <c r="A4" s="66"/>
      <c r="B4" s="54" t="s">
        <v>181</v>
      </c>
      <c r="C4" s="54" t="s">
        <v>203</v>
      </c>
      <c r="D4" s="54" t="s">
        <v>212</v>
      </c>
      <c r="E4" s="54" t="s">
        <v>1</v>
      </c>
      <c r="F4" s="54" t="s">
        <v>205</v>
      </c>
      <c r="G4" s="54" t="s">
        <v>206</v>
      </c>
      <c r="H4" s="67">
        <v>41676</v>
      </c>
      <c r="I4" s="67">
        <v>41676</v>
      </c>
      <c r="J4" s="68"/>
      <c r="K4" s="68"/>
      <c r="L4" s="68"/>
      <c r="M4" s="68"/>
      <c r="N4" s="68"/>
      <c r="O4" s="68"/>
    </row>
    <row r="5" spans="1:15" x14ac:dyDescent="0.25">
      <c r="A5" s="66">
        <v>2</v>
      </c>
      <c r="B5" s="54" t="s">
        <v>208</v>
      </c>
      <c r="C5" s="54" t="s">
        <v>203</v>
      </c>
      <c r="D5" s="54" t="s">
        <v>204</v>
      </c>
      <c r="E5" s="54" t="s">
        <v>1</v>
      </c>
      <c r="F5" s="54" t="s">
        <v>205</v>
      </c>
      <c r="G5" s="54" t="s">
        <v>206</v>
      </c>
      <c r="H5" s="67">
        <v>41674</v>
      </c>
      <c r="I5" s="67">
        <v>41677</v>
      </c>
      <c r="J5" s="68" t="s">
        <v>213</v>
      </c>
      <c r="K5" s="68" t="s">
        <v>214</v>
      </c>
      <c r="L5" s="68" t="s">
        <v>215</v>
      </c>
      <c r="M5" s="68" t="s">
        <v>216</v>
      </c>
      <c r="N5" s="68" t="s">
        <v>217</v>
      </c>
      <c r="O5" s="68" t="s">
        <v>218</v>
      </c>
    </row>
    <row r="6" spans="1:15" x14ac:dyDescent="0.25">
      <c r="A6" s="66">
        <v>3</v>
      </c>
      <c r="B6" s="54" t="s">
        <v>219</v>
      </c>
      <c r="C6" s="54" t="s">
        <v>203</v>
      </c>
      <c r="D6" s="54" t="s">
        <v>204</v>
      </c>
      <c r="E6" s="54" t="s">
        <v>1</v>
      </c>
      <c r="F6" s="54" t="s">
        <v>205</v>
      </c>
      <c r="G6" s="54" t="s">
        <v>213</v>
      </c>
      <c r="H6" s="67">
        <v>41676</v>
      </c>
      <c r="I6" s="67">
        <v>41682</v>
      </c>
      <c r="J6" s="68" t="s">
        <v>206</v>
      </c>
      <c r="K6" s="68" t="s">
        <v>220</v>
      </c>
      <c r="L6" s="68" t="s">
        <v>221</v>
      </c>
      <c r="M6" s="68" t="s">
        <v>222</v>
      </c>
      <c r="N6" s="68" t="s">
        <v>1</v>
      </c>
      <c r="O6" s="68" t="s">
        <v>223</v>
      </c>
    </row>
    <row r="7" spans="1:15" x14ac:dyDescent="0.25">
      <c r="A7" s="66">
        <v>4</v>
      </c>
      <c r="B7" s="54"/>
      <c r="C7" s="54"/>
      <c r="D7" s="54"/>
      <c r="E7" s="54"/>
      <c r="F7" s="54"/>
      <c r="G7" s="54"/>
      <c r="H7" s="67" t="str">
        <f t="shared" ref="H7:H30" ca="1" si="0">+IF(B7&lt;&gt;"",TODAY(),"")</f>
        <v/>
      </c>
      <c r="I7" s="67"/>
      <c r="J7" s="68" t="s">
        <v>224</v>
      </c>
      <c r="K7" s="68" t="s">
        <v>225</v>
      </c>
      <c r="L7" s="68" t="s">
        <v>203</v>
      </c>
      <c r="M7" s="68" t="s">
        <v>226</v>
      </c>
      <c r="N7" s="68" t="s">
        <v>227</v>
      </c>
      <c r="O7" s="68" t="s">
        <v>228</v>
      </c>
    </row>
    <row r="8" spans="1:15" x14ac:dyDescent="0.25">
      <c r="A8" s="66">
        <v>5</v>
      </c>
      <c r="B8" s="54"/>
      <c r="C8" s="54"/>
      <c r="D8" s="54"/>
      <c r="E8" s="54"/>
      <c r="F8" s="54"/>
      <c r="G8" s="54"/>
      <c r="H8" s="67" t="str">
        <f t="shared" ca="1" si="0"/>
        <v/>
      </c>
      <c r="I8" s="67"/>
      <c r="J8" s="54"/>
      <c r="K8" s="68" t="s">
        <v>219</v>
      </c>
      <c r="L8" s="68"/>
      <c r="M8" s="68" t="s">
        <v>229</v>
      </c>
      <c r="N8" s="54"/>
      <c r="O8" s="68" t="s">
        <v>230</v>
      </c>
    </row>
    <row r="9" spans="1:15" x14ac:dyDescent="0.25">
      <c r="A9" s="66">
        <v>6</v>
      </c>
      <c r="B9" s="54"/>
      <c r="C9" s="54"/>
      <c r="D9" s="54"/>
      <c r="E9" s="54"/>
      <c r="F9" s="54"/>
      <c r="G9" s="54"/>
      <c r="H9" s="67" t="str">
        <f t="shared" ca="1" si="0"/>
        <v/>
      </c>
      <c r="I9" s="67"/>
      <c r="J9" s="54"/>
      <c r="K9" s="68" t="s">
        <v>231</v>
      </c>
      <c r="L9" s="68"/>
      <c r="M9" s="68" t="s">
        <v>204</v>
      </c>
      <c r="N9" s="54"/>
      <c r="O9" s="68" t="s">
        <v>232</v>
      </c>
    </row>
    <row r="10" spans="1:15" x14ac:dyDescent="0.25">
      <c r="A10" s="66">
        <v>7</v>
      </c>
      <c r="B10" s="54"/>
      <c r="C10" s="54"/>
      <c r="D10" s="54"/>
      <c r="E10" s="54"/>
      <c r="F10" s="54"/>
      <c r="G10" s="54"/>
      <c r="H10" s="67" t="str">
        <f t="shared" ca="1" si="0"/>
        <v/>
      </c>
      <c r="I10" s="67"/>
      <c r="J10" s="54"/>
      <c r="K10" s="68" t="s">
        <v>233</v>
      </c>
      <c r="L10" s="68"/>
      <c r="M10" s="68" t="s">
        <v>234</v>
      </c>
      <c r="N10" s="54"/>
      <c r="O10" s="68"/>
    </row>
    <row r="11" spans="1:15" x14ac:dyDescent="0.25">
      <c r="A11" s="66">
        <v>9</v>
      </c>
      <c r="B11" s="54"/>
      <c r="C11" s="54"/>
      <c r="D11" s="54"/>
      <c r="E11" s="54"/>
      <c r="F11" s="54"/>
      <c r="G11" s="54"/>
      <c r="H11" s="67" t="str">
        <f t="shared" ca="1" si="0"/>
        <v/>
      </c>
      <c r="I11" s="67"/>
      <c r="J11" s="54"/>
      <c r="K11" s="68" t="s">
        <v>181</v>
      </c>
      <c r="L11" s="68"/>
      <c r="M11" s="68" t="s">
        <v>235</v>
      </c>
      <c r="N11" s="54"/>
      <c r="O11" s="54"/>
    </row>
    <row r="12" spans="1:15" x14ac:dyDescent="0.25">
      <c r="A12" s="66">
        <v>10</v>
      </c>
      <c r="B12" s="54"/>
      <c r="C12" s="54"/>
      <c r="D12" s="54"/>
      <c r="E12" s="54"/>
      <c r="F12" s="54"/>
      <c r="G12" s="54"/>
      <c r="H12" s="67" t="str">
        <f t="shared" ca="1" si="0"/>
        <v/>
      </c>
      <c r="I12" s="67"/>
      <c r="J12" s="54"/>
      <c r="K12" s="68" t="s">
        <v>236</v>
      </c>
      <c r="L12" s="68"/>
      <c r="M12" s="68" t="s">
        <v>237</v>
      </c>
      <c r="N12" s="54"/>
      <c r="O12" s="54"/>
    </row>
    <row r="13" spans="1:15" x14ac:dyDescent="0.25">
      <c r="A13" s="66">
        <v>11</v>
      </c>
      <c r="B13" s="54"/>
      <c r="C13" s="54"/>
      <c r="D13" s="54"/>
      <c r="E13" s="54"/>
      <c r="F13" s="54"/>
      <c r="G13" s="54"/>
      <c r="H13" s="67" t="str">
        <f t="shared" ca="1" si="0"/>
        <v/>
      </c>
      <c r="I13" s="67"/>
      <c r="J13" s="54"/>
      <c r="K13" s="68" t="s">
        <v>238</v>
      </c>
      <c r="L13" s="68"/>
      <c r="M13" s="68" t="s">
        <v>215</v>
      </c>
      <c r="N13" s="54"/>
      <c r="O13" s="54"/>
    </row>
    <row r="14" spans="1:15" x14ac:dyDescent="0.25">
      <c r="A14" s="66">
        <v>12</v>
      </c>
      <c r="B14" s="54"/>
      <c r="C14" s="54"/>
      <c r="D14" s="54"/>
      <c r="E14" s="54"/>
      <c r="F14" s="54"/>
      <c r="G14" s="54"/>
      <c r="H14" s="67" t="str">
        <f t="shared" ca="1" si="0"/>
        <v/>
      </c>
      <c r="I14" s="67"/>
      <c r="J14" s="54"/>
      <c r="K14" s="68" t="s">
        <v>239</v>
      </c>
      <c r="L14" s="68"/>
      <c r="M14" s="68" t="s">
        <v>212</v>
      </c>
      <c r="N14" s="54"/>
      <c r="O14" s="54"/>
    </row>
    <row r="15" spans="1:15" x14ac:dyDescent="0.25">
      <c r="A15" s="66">
        <v>13.1272727272727</v>
      </c>
      <c r="B15" s="54"/>
      <c r="C15" s="54"/>
      <c r="D15" s="54"/>
      <c r="E15" s="54"/>
      <c r="F15" s="54"/>
      <c r="G15" s="54"/>
      <c r="H15" s="67" t="str">
        <f t="shared" ca="1" si="0"/>
        <v/>
      </c>
      <c r="I15" s="67"/>
      <c r="J15" s="54"/>
      <c r="K15" s="68" t="s">
        <v>240</v>
      </c>
      <c r="L15" s="68"/>
      <c r="M15" s="68" t="s">
        <v>241</v>
      </c>
      <c r="N15" s="54"/>
      <c r="O15" s="54"/>
    </row>
    <row r="16" spans="1:15" x14ac:dyDescent="0.25">
      <c r="A16" s="66">
        <v>14.254545454545401</v>
      </c>
      <c r="B16" s="54"/>
      <c r="C16" s="54"/>
      <c r="D16" s="54"/>
      <c r="E16" s="54"/>
      <c r="F16" s="54"/>
      <c r="G16" s="54"/>
      <c r="H16" s="67" t="str">
        <f t="shared" ca="1" si="0"/>
        <v/>
      </c>
      <c r="I16" s="67"/>
      <c r="J16" s="54"/>
      <c r="K16" s="68" t="s">
        <v>242</v>
      </c>
      <c r="L16" s="54"/>
      <c r="M16" s="54"/>
      <c r="N16" s="54"/>
      <c r="O16" s="54"/>
    </row>
    <row r="17" spans="1:15" x14ac:dyDescent="0.25">
      <c r="A17" s="66">
        <v>15.3818181818182</v>
      </c>
      <c r="B17" s="54"/>
      <c r="C17" s="54"/>
      <c r="D17" s="54"/>
      <c r="E17" s="54"/>
      <c r="F17" s="54"/>
      <c r="G17" s="54"/>
      <c r="H17" s="67" t="str">
        <f t="shared" ca="1" si="0"/>
        <v/>
      </c>
      <c r="I17" s="67"/>
      <c r="J17" s="54"/>
      <c r="K17" s="68" t="s">
        <v>186</v>
      </c>
      <c r="L17" s="54"/>
      <c r="M17" s="54"/>
      <c r="N17" s="54"/>
      <c r="O17" s="54"/>
    </row>
    <row r="18" spans="1:15" x14ac:dyDescent="0.25">
      <c r="A18" s="66">
        <v>16.509090909090901</v>
      </c>
      <c r="B18" s="54"/>
      <c r="C18" s="54"/>
      <c r="D18" s="54"/>
      <c r="E18" s="54"/>
      <c r="F18" s="54"/>
      <c r="G18" s="54"/>
      <c r="H18" s="67" t="str">
        <f t="shared" ca="1" si="0"/>
        <v/>
      </c>
      <c r="I18" s="67"/>
      <c r="J18" s="54"/>
      <c r="K18" s="68" t="s">
        <v>187</v>
      </c>
      <c r="L18" s="54"/>
      <c r="M18" s="54"/>
      <c r="N18" s="54"/>
      <c r="O18" s="54"/>
    </row>
    <row r="19" spans="1:15" x14ac:dyDescent="0.25">
      <c r="A19" s="66">
        <v>17.636363636363601</v>
      </c>
      <c r="B19" s="54"/>
      <c r="C19" s="54"/>
      <c r="D19" s="54"/>
      <c r="E19" s="54"/>
      <c r="F19" s="54"/>
      <c r="G19" s="54"/>
      <c r="H19" s="67" t="str">
        <f t="shared" ca="1" si="0"/>
        <v/>
      </c>
      <c r="I19" s="67"/>
      <c r="J19" s="54"/>
      <c r="K19" s="54"/>
      <c r="L19" s="54"/>
      <c r="M19" s="54"/>
      <c r="N19" s="54"/>
      <c r="O19" s="54"/>
    </row>
    <row r="20" spans="1:15" x14ac:dyDescent="0.25">
      <c r="A20" s="66">
        <v>18.763636363636301</v>
      </c>
      <c r="B20" s="54"/>
      <c r="C20" s="54"/>
      <c r="D20" s="54"/>
      <c r="E20" s="54"/>
      <c r="F20" s="54"/>
      <c r="G20" s="54"/>
      <c r="H20" s="67" t="str">
        <f t="shared" ca="1" si="0"/>
        <v/>
      </c>
      <c r="I20" s="67"/>
      <c r="J20" s="54"/>
      <c r="K20" s="54"/>
      <c r="L20" s="54"/>
      <c r="M20" s="54"/>
      <c r="N20" s="54"/>
      <c r="O20" s="54"/>
    </row>
    <row r="21" spans="1:15" x14ac:dyDescent="0.25">
      <c r="A21" s="66">
        <v>19.890909090909101</v>
      </c>
      <c r="B21" s="54"/>
      <c r="C21" s="54"/>
      <c r="D21" s="54"/>
      <c r="E21" s="54"/>
      <c r="F21" s="54"/>
      <c r="G21" s="54"/>
      <c r="H21" s="67" t="str">
        <f t="shared" ca="1" si="0"/>
        <v/>
      </c>
      <c r="I21" s="67"/>
      <c r="J21" s="54"/>
      <c r="K21" s="54"/>
      <c r="L21" s="54"/>
      <c r="M21" s="54"/>
      <c r="N21" s="54"/>
      <c r="O21" s="54"/>
    </row>
    <row r="22" spans="1:15" x14ac:dyDescent="0.25">
      <c r="A22" s="66">
        <v>21.018181818181802</v>
      </c>
      <c r="B22" s="54"/>
      <c r="C22" s="54"/>
      <c r="D22" s="54"/>
      <c r="E22" s="54"/>
      <c r="F22" s="54"/>
      <c r="G22" s="54"/>
      <c r="H22" s="67" t="str">
        <f t="shared" ca="1" si="0"/>
        <v/>
      </c>
      <c r="I22" s="67"/>
      <c r="J22" s="54"/>
      <c r="K22" s="54"/>
      <c r="L22" s="54"/>
      <c r="M22" s="54"/>
      <c r="N22" s="54"/>
      <c r="O22" s="54"/>
    </row>
    <row r="23" spans="1:15" x14ac:dyDescent="0.25">
      <c r="A23" s="66">
        <v>22.145454545454498</v>
      </c>
      <c r="B23" s="54"/>
      <c r="C23" s="54"/>
      <c r="D23" s="54"/>
      <c r="E23" s="54"/>
      <c r="F23" s="54"/>
      <c r="G23" s="54"/>
      <c r="H23" s="67" t="str">
        <f t="shared" ca="1" si="0"/>
        <v/>
      </c>
      <c r="I23" s="67"/>
      <c r="J23" s="54"/>
      <c r="K23" s="54"/>
      <c r="L23" s="54"/>
      <c r="M23" s="54"/>
      <c r="N23" s="54"/>
      <c r="O23" s="54"/>
    </row>
    <row r="24" spans="1:15" x14ac:dyDescent="0.25">
      <c r="A24" s="66">
        <v>23.272727272727199</v>
      </c>
      <c r="B24" s="54"/>
      <c r="C24" s="54"/>
      <c r="D24" s="54"/>
      <c r="E24" s="54"/>
      <c r="F24" s="54"/>
      <c r="G24" s="54"/>
      <c r="H24" s="67" t="str">
        <f t="shared" ca="1" si="0"/>
        <v/>
      </c>
      <c r="I24" s="67"/>
      <c r="J24" s="54"/>
      <c r="K24" s="54"/>
      <c r="L24" s="54"/>
      <c r="M24" s="54"/>
      <c r="N24" s="54"/>
      <c r="O24" s="54"/>
    </row>
    <row r="25" spans="1:15" x14ac:dyDescent="0.25">
      <c r="A25" s="66">
        <v>24.4</v>
      </c>
      <c r="B25" s="54"/>
      <c r="C25" s="54"/>
      <c r="D25" s="54"/>
      <c r="E25" s="54"/>
      <c r="F25" s="54"/>
      <c r="G25" s="54"/>
      <c r="H25" s="67" t="str">
        <f t="shared" ca="1" si="0"/>
        <v/>
      </c>
      <c r="I25" s="67"/>
      <c r="J25" s="54"/>
      <c r="K25" s="54"/>
      <c r="L25" s="54"/>
      <c r="M25" s="54"/>
      <c r="N25" s="54"/>
      <c r="O25" s="54"/>
    </row>
    <row r="26" spans="1:15" x14ac:dyDescent="0.25">
      <c r="A26" s="66">
        <v>25.527272727272699</v>
      </c>
      <c r="B26" s="54"/>
      <c r="C26" s="54"/>
      <c r="D26" s="54"/>
      <c r="E26" s="54"/>
      <c r="F26" s="54"/>
      <c r="G26" s="54"/>
      <c r="H26" s="67" t="str">
        <f t="shared" ca="1" si="0"/>
        <v/>
      </c>
      <c r="I26" s="67"/>
      <c r="J26" s="54"/>
      <c r="K26" s="54"/>
      <c r="L26" s="54"/>
      <c r="M26" s="54"/>
      <c r="N26" s="54"/>
      <c r="O26" s="54"/>
    </row>
    <row r="27" spans="1:15" x14ac:dyDescent="0.25">
      <c r="A27" s="66">
        <v>26.654545454545399</v>
      </c>
      <c r="B27" s="54"/>
      <c r="C27" s="54"/>
      <c r="D27" s="54"/>
      <c r="E27" s="54"/>
      <c r="F27" s="54"/>
      <c r="G27" s="54"/>
      <c r="H27" s="67" t="str">
        <f t="shared" ca="1" si="0"/>
        <v/>
      </c>
      <c r="I27" s="67"/>
      <c r="J27" s="54"/>
      <c r="K27" s="54"/>
      <c r="L27" s="54"/>
      <c r="M27" s="54"/>
      <c r="N27" s="54"/>
      <c r="O27" s="54"/>
    </row>
    <row r="28" spans="1:15" x14ac:dyDescent="0.25">
      <c r="A28" s="66">
        <v>27.781818181818199</v>
      </c>
      <c r="B28" s="54"/>
      <c r="C28" s="54"/>
      <c r="D28" s="54"/>
      <c r="E28" s="54"/>
      <c r="F28" s="54"/>
      <c r="G28" s="54"/>
      <c r="H28" s="67" t="str">
        <f t="shared" ca="1" si="0"/>
        <v/>
      </c>
      <c r="I28" s="67"/>
      <c r="J28" s="54"/>
      <c r="K28" s="54"/>
      <c r="L28" s="54"/>
      <c r="M28" s="54"/>
      <c r="N28" s="54"/>
      <c r="O28" s="54"/>
    </row>
    <row r="29" spans="1:15" x14ac:dyDescent="0.25">
      <c r="A29" s="66">
        <v>28.909090909090899</v>
      </c>
      <c r="B29" s="54"/>
      <c r="C29" s="54"/>
      <c r="D29" s="54"/>
      <c r="E29" s="54"/>
      <c r="F29" s="54"/>
      <c r="G29" s="54"/>
      <c r="H29" s="67" t="str">
        <f t="shared" ca="1" si="0"/>
        <v/>
      </c>
      <c r="I29" s="67"/>
      <c r="J29" s="54"/>
      <c r="K29" s="54"/>
      <c r="L29" s="54"/>
      <c r="M29" s="54"/>
      <c r="N29" s="54"/>
      <c r="O29" s="54"/>
    </row>
    <row r="30" spans="1:15" x14ac:dyDescent="0.25">
      <c r="A30" s="66">
        <v>30.0363636363636</v>
      </c>
      <c r="B30" s="54"/>
      <c r="C30" s="54"/>
      <c r="D30" s="54"/>
      <c r="E30" s="54"/>
      <c r="F30" s="54"/>
      <c r="G30" s="54"/>
      <c r="H30" s="67" t="str">
        <f t="shared" ca="1" si="0"/>
        <v/>
      </c>
      <c r="I30" s="67"/>
      <c r="J30" s="54"/>
      <c r="K30" s="54"/>
      <c r="L30" s="54"/>
      <c r="M30" s="54"/>
      <c r="N30" s="54"/>
      <c r="O30" s="54"/>
    </row>
    <row r="31" spans="1:15" x14ac:dyDescent="0.25">
      <c r="C31" s="54"/>
    </row>
  </sheetData>
  <conditionalFormatting sqref="G2">
    <cfRule type="expression" dxfId="0" priority="2">
      <formula>"Cumplida"</formula>
    </cfRule>
  </conditionalFormatting>
  <dataValidations count="6">
    <dataValidation type="list" allowBlank="1" showInputMessage="1" showErrorMessage="1" sqref="F3:F30" xr:uid="{00000000-0002-0000-1000-000000000000}">
      <formula1>$O$3:$O$9</formula1>
      <formula2>0</formula2>
    </dataValidation>
    <dataValidation type="list" allowBlank="1" showInputMessage="1" showErrorMessage="1" sqref="E3:E30" xr:uid="{00000000-0002-0000-1000-000001000000}">
      <formula1>$N$3:$N$9</formula1>
      <formula2>0</formula2>
    </dataValidation>
    <dataValidation type="list" allowBlank="1" showInputMessage="1" showErrorMessage="1" sqref="B3:B30" xr:uid="{00000000-0002-0000-1000-000002000000}">
      <formula1>$K$3:$K$30</formula1>
      <formula2>0</formula2>
    </dataValidation>
    <dataValidation type="list" allowBlank="1" showInputMessage="1" showErrorMessage="1" sqref="G3:G30" xr:uid="{00000000-0002-0000-1000-000003000000}">
      <formula1>$J$3:$J$30</formula1>
      <formula2>0</formula2>
    </dataValidation>
    <dataValidation type="list" allowBlank="1" showInputMessage="1" showErrorMessage="1" sqref="D3:D30" xr:uid="{00000000-0002-0000-1000-000004000000}">
      <formula1>$M$3:$M$15</formula1>
      <formula2>0</formula2>
    </dataValidation>
    <dataValidation type="list" allowBlank="1" showInputMessage="1" showErrorMessage="1" sqref="C3:C15" xr:uid="{00000000-0002-0000-1000-000005000000}">
      <formula1>$L$3:$L$18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FF"/>
  </sheetPr>
  <dimension ref="A1"/>
  <sheetViews>
    <sheetView zoomScaleNormal="100" workbookViewId="0"/>
  </sheetViews>
  <sheetFormatPr baseColWidth="10" defaultColWidth="9.140625" defaultRowHeight="15" x14ac:dyDescent="0.25"/>
  <cols>
    <col min="1" max="1025" width="10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V55"/>
  <sheetViews>
    <sheetView zoomScaleNormal="100"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52.5703125"/>
    <col min="3" max="3" width="15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</v>
      </c>
      <c r="B3" s="25"/>
      <c r="U3"/>
    </row>
    <row r="4" spans="1:22" x14ac:dyDescent="0.25">
      <c r="A4" s="197" t="s">
        <v>61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198" t="s">
        <v>44</v>
      </c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198"/>
    </row>
    <row r="7" spans="1:22" x14ac:dyDescent="0.25">
      <c r="A7">
        <v>1</v>
      </c>
      <c r="B7" t="s">
        <v>73</v>
      </c>
      <c r="C7" t="s">
        <v>74</v>
      </c>
      <c r="P7" t="s">
        <v>0</v>
      </c>
      <c r="U7" s="24">
        <f t="shared" ref="U7:U16" si="0">IF(P7&lt;&gt;"",1,IF(Q7&lt;&gt;"",0,IF(R7&lt;&gt;"",0.5,0)))</f>
        <v>1</v>
      </c>
      <c r="V7" s="194">
        <f>+AVERAGE(U7:U16)</f>
        <v>0.1</v>
      </c>
    </row>
    <row r="8" spans="1:22" ht="16.5" customHeight="1" x14ac:dyDescent="0.25">
      <c r="A8">
        <v>2</v>
      </c>
      <c r="U8" s="24">
        <f t="shared" si="0"/>
        <v>0</v>
      </c>
      <c r="V8" s="194"/>
    </row>
    <row r="9" spans="1:22" x14ac:dyDescent="0.25">
      <c r="A9">
        <v>3</v>
      </c>
      <c r="U9" s="24">
        <f t="shared" si="0"/>
        <v>0</v>
      </c>
      <c r="V9" s="194"/>
    </row>
    <row r="10" spans="1:22" x14ac:dyDescent="0.25">
      <c r="A10">
        <v>4</v>
      </c>
      <c r="U10" s="24">
        <f t="shared" si="0"/>
        <v>0</v>
      </c>
      <c r="V10" s="194"/>
    </row>
    <row r="11" spans="1:22" x14ac:dyDescent="0.25">
      <c r="A11">
        <v>5</v>
      </c>
      <c r="U11" s="24">
        <f t="shared" si="0"/>
        <v>0</v>
      </c>
      <c r="V11" s="194"/>
    </row>
    <row r="12" spans="1:22" x14ac:dyDescent="0.25">
      <c r="A12">
        <v>6</v>
      </c>
      <c r="U12" s="24">
        <f t="shared" si="0"/>
        <v>0</v>
      </c>
      <c r="V12" s="194"/>
    </row>
    <row r="13" spans="1:22" x14ac:dyDescent="0.25">
      <c r="A13">
        <v>7</v>
      </c>
      <c r="U13" s="24">
        <f t="shared" si="0"/>
        <v>0</v>
      </c>
      <c r="V13" s="194"/>
    </row>
    <row r="14" spans="1:22" x14ac:dyDescent="0.25">
      <c r="A14">
        <v>8</v>
      </c>
      <c r="U14" s="24">
        <f t="shared" si="0"/>
        <v>0</v>
      </c>
      <c r="V14" s="194"/>
    </row>
    <row r="15" spans="1:22" x14ac:dyDescent="0.25">
      <c r="A15">
        <v>9</v>
      </c>
      <c r="U15" s="24">
        <f t="shared" si="0"/>
        <v>0</v>
      </c>
      <c r="V15" s="194"/>
    </row>
    <row r="16" spans="1:22" x14ac:dyDescent="0.25">
      <c r="A16">
        <v>10</v>
      </c>
      <c r="U16" s="24">
        <f t="shared" si="0"/>
        <v>0</v>
      </c>
      <c r="V16" s="194"/>
    </row>
    <row r="17" spans="1:22" x14ac:dyDescent="0.25">
      <c r="A17" s="195" t="s">
        <v>75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196" t="s">
        <v>44</v>
      </c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196"/>
    </row>
    <row r="20" spans="1:22" x14ac:dyDescent="0.25">
      <c r="A20">
        <v>1</v>
      </c>
      <c r="B20" t="s">
        <v>73</v>
      </c>
      <c r="C20" t="s">
        <v>74</v>
      </c>
      <c r="E20" s="28" t="s">
        <v>2</v>
      </c>
      <c r="P20" t="s">
        <v>0</v>
      </c>
      <c r="U20" s="24">
        <f t="shared" ref="U20:U29" si="1">IF(P20&lt;&gt;"",1,IF(Q20&lt;&gt;"",0,IF(R20&lt;&gt;"",0.5,0)))</f>
        <v>1</v>
      </c>
      <c r="V20" s="191">
        <f>+AVERAGE(U20:U29)</f>
        <v>0.15</v>
      </c>
    </row>
    <row r="21" spans="1:22" x14ac:dyDescent="0.25">
      <c r="A21">
        <v>2</v>
      </c>
      <c r="B21" t="s">
        <v>76</v>
      </c>
      <c r="C21" t="s">
        <v>74</v>
      </c>
      <c r="E21" s="28"/>
      <c r="I21" t="s">
        <v>2</v>
      </c>
      <c r="R21" t="s">
        <v>0</v>
      </c>
      <c r="U21" s="24">
        <f t="shared" si="1"/>
        <v>0.5</v>
      </c>
      <c r="V21" s="191"/>
    </row>
    <row r="22" spans="1:22" x14ac:dyDescent="0.25">
      <c r="A22">
        <v>3</v>
      </c>
      <c r="U22" s="24">
        <f t="shared" si="1"/>
        <v>0</v>
      </c>
      <c r="V22" s="191"/>
    </row>
    <row r="23" spans="1:22" x14ac:dyDescent="0.25">
      <c r="A23">
        <v>4</v>
      </c>
      <c r="U23" s="24">
        <f t="shared" si="1"/>
        <v>0</v>
      </c>
      <c r="V23" s="191"/>
    </row>
    <row r="24" spans="1:22" x14ac:dyDescent="0.25">
      <c r="A24">
        <v>5</v>
      </c>
      <c r="U24" s="24">
        <f t="shared" si="1"/>
        <v>0</v>
      </c>
      <c r="V24" s="191"/>
    </row>
    <row r="25" spans="1:22" x14ac:dyDescent="0.25">
      <c r="A25">
        <v>6</v>
      </c>
      <c r="U25" s="24">
        <f t="shared" si="1"/>
        <v>0</v>
      </c>
      <c r="V25" s="191"/>
    </row>
    <row r="26" spans="1:22" x14ac:dyDescent="0.25">
      <c r="A26">
        <v>7</v>
      </c>
      <c r="U26" s="24">
        <f t="shared" si="1"/>
        <v>0</v>
      </c>
      <c r="V26" s="191"/>
    </row>
    <row r="27" spans="1:22" x14ac:dyDescent="0.25">
      <c r="A27">
        <v>8</v>
      </c>
      <c r="U27" s="24">
        <f t="shared" si="1"/>
        <v>0</v>
      </c>
      <c r="V27" s="191"/>
    </row>
    <row r="28" spans="1:22" x14ac:dyDescent="0.25">
      <c r="A28">
        <v>9</v>
      </c>
      <c r="U28" s="24">
        <f t="shared" si="1"/>
        <v>0</v>
      </c>
      <c r="V28" s="191"/>
    </row>
    <row r="29" spans="1:22" x14ac:dyDescent="0.25">
      <c r="A29">
        <v>10</v>
      </c>
      <c r="U29" s="24">
        <f t="shared" si="1"/>
        <v>0</v>
      </c>
      <c r="V29" s="191"/>
    </row>
    <row r="30" spans="1:22" x14ac:dyDescent="0.25">
      <c r="A30" s="192" t="s">
        <v>75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193" t="s">
        <v>44</v>
      </c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193"/>
    </row>
    <row r="33" spans="1:21" x14ac:dyDescent="0.25">
      <c r="A33">
        <v>1</v>
      </c>
      <c r="B33" t="s">
        <v>77</v>
      </c>
      <c r="U33" s="24">
        <f t="shared" ref="U33:U42" si="2">IF(P33&lt;&gt;"",1,IF(Q33&lt;&gt;"",0,IF(R33&lt;&gt;"",0.5,0)))</f>
        <v>0</v>
      </c>
    </row>
    <row r="34" spans="1:21" x14ac:dyDescent="0.25">
      <c r="A34">
        <v>2</v>
      </c>
      <c r="U34" s="24">
        <f t="shared" si="2"/>
        <v>0</v>
      </c>
    </row>
    <row r="35" spans="1:21" x14ac:dyDescent="0.25">
      <c r="A35">
        <v>3</v>
      </c>
      <c r="U35" s="24">
        <f t="shared" si="2"/>
        <v>0</v>
      </c>
    </row>
    <row r="36" spans="1:21" x14ac:dyDescent="0.25">
      <c r="A36">
        <v>4</v>
      </c>
      <c r="U36" s="24">
        <f t="shared" si="2"/>
        <v>0</v>
      </c>
    </row>
    <row r="37" spans="1:21" x14ac:dyDescent="0.25">
      <c r="A37">
        <v>5</v>
      </c>
      <c r="U37" s="24">
        <f t="shared" si="2"/>
        <v>0</v>
      </c>
    </row>
    <row r="38" spans="1:21" x14ac:dyDescent="0.25">
      <c r="A38">
        <v>6</v>
      </c>
      <c r="U38" s="24">
        <f t="shared" si="2"/>
        <v>0</v>
      </c>
    </row>
    <row r="39" spans="1:21" x14ac:dyDescent="0.25">
      <c r="A39">
        <v>7</v>
      </c>
      <c r="U39" s="24">
        <f t="shared" si="2"/>
        <v>0</v>
      </c>
    </row>
    <row r="40" spans="1:21" x14ac:dyDescent="0.25">
      <c r="A40">
        <v>8</v>
      </c>
      <c r="U40" s="24">
        <f t="shared" si="2"/>
        <v>0</v>
      </c>
    </row>
    <row r="41" spans="1:21" x14ac:dyDescent="0.25">
      <c r="A41">
        <v>9</v>
      </c>
      <c r="U41" s="24">
        <f t="shared" si="2"/>
        <v>0</v>
      </c>
    </row>
    <row r="42" spans="1:21" x14ac:dyDescent="0.25">
      <c r="A42">
        <v>10</v>
      </c>
      <c r="U42" s="24">
        <f t="shared" si="2"/>
        <v>0</v>
      </c>
    </row>
    <row r="43" spans="1:21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</row>
    <row r="44" spans="1:21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</row>
    <row r="45" spans="1:21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</row>
    <row r="46" spans="1:21" x14ac:dyDescent="0.25">
      <c r="A46">
        <v>1</v>
      </c>
      <c r="U46" s="24">
        <f t="shared" ref="U46:U55" si="3">IF(P46&lt;&gt;"",1,IF(Q46&lt;&gt;"",0,IF(R46&lt;&gt;"",0.5,0)))</f>
        <v>0</v>
      </c>
    </row>
    <row r="47" spans="1:21" x14ac:dyDescent="0.25">
      <c r="A47">
        <v>2</v>
      </c>
      <c r="U47" s="24">
        <f t="shared" si="3"/>
        <v>0</v>
      </c>
    </row>
    <row r="48" spans="1:21" x14ac:dyDescent="0.25">
      <c r="A48">
        <v>3</v>
      </c>
      <c r="U48" s="24">
        <f t="shared" si="3"/>
        <v>0</v>
      </c>
    </row>
    <row r="49" spans="1:21" x14ac:dyDescent="0.25">
      <c r="A49">
        <v>4</v>
      </c>
      <c r="U49" s="24">
        <f t="shared" si="3"/>
        <v>0</v>
      </c>
    </row>
    <row r="50" spans="1:21" x14ac:dyDescent="0.25">
      <c r="A50">
        <v>5</v>
      </c>
      <c r="U50" s="24">
        <f t="shared" si="3"/>
        <v>0</v>
      </c>
    </row>
    <row r="51" spans="1:21" x14ac:dyDescent="0.25">
      <c r="A51">
        <v>6</v>
      </c>
      <c r="U51" s="24">
        <f t="shared" si="3"/>
        <v>0</v>
      </c>
    </row>
    <row r="52" spans="1:21" x14ac:dyDescent="0.25">
      <c r="A52">
        <v>7</v>
      </c>
      <c r="U52" s="24">
        <f t="shared" si="3"/>
        <v>0</v>
      </c>
    </row>
    <row r="53" spans="1:21" x14ac:dyDescent="0.25">
      <c r="A53">
        <v>8</v>
      </c>
      <c r="U53" s="24">
        <f t="shared" si="3"/>
        <v>0</v>
      </c>
    </row>
    <row r="54" spans="1:21" x14ac:dyDescent="0.25">
      <c r="A54">
        <v>9</v>
      </c>
      <c r="U54" s="24">
        <f t="shared" si="3"/>
        <v>0</v>
      </c>
    </row>
    <row r="55" spans="1:21" x14ac:dyDescent="0.25">
      <c r="A55">
        <v>10</v>
      </c>
      <c r="U55" s="24">
        <f t="shared" si="3"/>
        <v>0</v>
      </c>
    </row>
  </sheetData>
  <mergeCells count="42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V55"/>
  <sheetViews>
    <sheetView zoomScaleNormal="100"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64.5703125"/>
    <col min="3" max="3" width="13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s="32" t="s">
        <v>78</v>
      </c>
      <c r="L7" t="s">
        <v>0</v>
      </c>
      <c r="P7" t="s">
        <v>0</v>
      </c>
      <c r="U7" s="24">
        <f t="shared" ref="U7:U16" si="0">IF(P7&lt;&gt;"",1,IF(Q7&lt;&gt;"",0,IF(R7&lt;&gt;"",0.5,0)))</f>
        <v>1</v>
      </c>
      <c r="V7" s="203">
        <f>+AVERAGE(U7:U16)</f>
        <v>0.2</v>
      </c>
    </row>
    <row r="8" spans="1:22" ht="16.5" customHeight="1" x14ac:dyDescent="0.25">
      <c r="A8">
        <v>2</v>
      </c>
      <c r="B8" t="s">
        <v>79</v>
      </c>
      <c r="M8" t="s">
        <v>0</v>
      </c>
      <c r="P8" t="s">
        <v>0</v>
      </c>
      <c r="U8" s="24">
        <f t="shared" si="0"/>
        <v>1</v>
      </c>
      <c r="V8" s="203"/>
    </row>
    <row r="9" spans="1:22" x14ac:dyDescent="0.25">
      <c r="A9">
        <v>3</v>
      </c>
      <c r="U9" s="24">
        <f t="shared" si="0"/>
        <v>0</v>
      </c>
      <c r="V9" s="203"/>
    </row>
    <row r="10" spans="1:22" x14ac:dyDescent="0.25">
      <c r="A10">
        <v>4</v>
      </c>
      <c r="U10" s="24">
        <f t="shared" si="0"/>
        <v>0</v>
      </c>
      <c r="V10" s="203"/>
    </row>
    <row r="11" spans="1:22" x14ac:dyDescent="0.25">
      <c r="A11">
        <v>5</v>
      </c>
      <c r="U11" s="24">
        <f t="shared" si="0"/>
        <v>0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s="32" t="s">
        <v>80</v>
      </c>
      <c r="G20" t="s">
        <v>0</v>
      </c>
      <c r="H20" t="s">
        <v>0</v>
      </c>
      <c r="I20" t="s">
        <v>0</v>
      </c>
      <c r="P20" t="s">
        <v>0</v>
      </c>
      <c r="U20" s="24">
        <f t="shared" ref="U20:U29" si="1">IF(P20&lt;&gt;"",1,IF(Q20&lt;&gt;"",0,IF(R20&lt;&gt;"",0.5,0)))</f>
        <v>1</v>
      </c>
      <c r="V20" s="200">
        <f>+AVERAGE(U20:U29)</f>
        <v>0.1</v>
      </c>
    </row>
    <row r="21" spans="1:22" x14ac:dyDescent="0.25">
      <c r="A21">
        <v>2</v>
      </c>
      <c r="B21" t="s">
        <v>81</v>
      </c>
      <c r="J21" t="s">
        <v>0</v>
      </c>
      <c r="K21" t="s">
        <v>0</v>
      </c>
      <c r="U21" s="24">
        <f t="shared" si="1"/>
        <v>0</v>
      </c>
      <c r="V21" s="200"/>
    </row>
    <row r="22" spans="1:22" x14ac:dyDescent="0.25">
      <c r="A22">
        <v>3</v>
      </c>
      <c r="U22" s="24">
        <f t="shared" si="1"/>
        <v>0</v>
      </c>
      <c r="V22" s="200"/>
    </row>
    <row r="23" spans="1:22" x14ac:dyDescent="0.25">
      <c r="A23">
        <v>4</v>
      </c>
      <c r="U23" s="24">
        <f t="shared" si="1"/>
        <v>0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B33" t="s">
        <v>82</v>
      </c>
      <c r="F33" t="s">
        <v>0</v>
      </c>
      <c r="G33" t="s">
        <v>0</v>
      </c>
      <c r="P33" t="s">
        <v>0</v>
      </c>
      <c r="U33" s="24">
        <f t="shared" ref="U33:U42" si="2">IF(P33&lt;&gt;"",1,IF(Q33&lt;&gt;"",0,IF(R33&lt;&gt;"",0.5,0)))</f>
        <v>1</v>
      </c>
      <c r="V33" s="31"/>
    </row>
    <row r="34" spans="1:22" x14ac:dyDescent="0.25">
      <c r="A34">
        <v>2</v>
      </c>
      <c r="B34" t="s">
        <v>83</v>
      </c>
      <c r="H34" t="s">
        <v>0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B46" t="s">
        <v>84</v>
      </c>
      <c r="F46" t="s">
        <v>0</v>
      </c>
      <c r="G46" t="s">
        <v>0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V55"/>
  <sheetViews>
    <sheetView topLeftCell="A28" zoomScaleNormal="100" workbookViewId="0">
      <selection activeCell="J50" sqref="J5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85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t="s">
        <v>86</v>
      </c>
      <c r="H7" t="s">
        <v>0</v>
      </c>
      <c r="U7" s="24">
        <f t="shared" ref="U7:U16" si="0">IF(P7&lt;&gt;"",1,IF(Q7&lt;&gt;"",0,IF(R7&lt;&gt;"",0.5,0)))</f>
        <v>0</v>
      </c>
      <c r="V7" s="203">
        <f>+AVERAGE(U7:U16)</f>
        <v>0</v>
      </c>
    </row>
    <row r="8" spans="1:22" ht="16.5" customHeight="1" x14ac:dyDescent="0.25">
      <c r="A8">
        <v>2</v>
      </c>
      <c r="B8" t="s">
        <v>87</v>
      </c>
      <c r="N8" t="s">
        <v>0</v>
      </c>
      <c r="U8" s="24">
        <f t="shared" si="0"/>
        <v>0</v>
      </c>
      <c r="V8" s="203"/>
    </row>
    <row r="9" spans="1:22" x14ac:dyDescent="0.25">
      <c r="A9">
        <v>3</v>
      </c>
      <c r="U9" s="24">
        <f t="shared" si="0"/>
        <v>0</v>
      </c>
      <c r="V9" s="203"/>
    </row>
    <row r="10" spans="1:22" x14ac:dyDescent="0.25">
      <c r="A10">
        <v>4</v>
      </c>
      <c r="U10" s="24">
        <f t="shared" si="0"/>
        <v>0</v>
      </c>
      <c r="V10" s="203"/>
    </row>
    <row r="11" spans="1:22" x14ac:dyDescent="0.25">
      <c r="A11">
        <v>5</v>
      </c>
      <c r="U11" s="24">
        <f t="shared" si="0"/>
        <v>0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t="s">
        <v>88</v>
      </c>
      <c r="J20" t="s">
        <v>0</v>
      </c>
      <c r="U20" s="24">
        <f t="shared" ref="U20:U29" si="1">IF(P20&lt;&gt;"",1,IF(Q20&lt;&gt;"",0,IF(R20&lt;&gt;"",0.5,0)))</f>
        <v>0</v>
      </c>
      <c r="V20" s="200">
        <f>+AVERAGE(U20:U29)</f>
        <v>0</v>
      </c>
    </row>
    <row r="21" spans="1:22" x14ac:dyDescent="0.25">
      <c r="A21">
        <v>2</v>
      </c>
      <c r="B21" t="s">
        <v>89</v>
      </c>
      <c r="L21" t="s">
        <v>0</v>
      </c>
      <c r="U21" s="36">
        <f t="shared" si="1"/>
        <v>0</v>
      </c>
      <c r="V21" s="200"/>
    </row>
    <row r="22" spans="1:22" x14ac:dyDescent="0.25">
      <c r="A22">
        <v>3</v>
      </c>
      <c r="U22" s="24">
        <f t="shared" si="1"/>
        <v>0</v>
      </c>
      <c r="V22" s="200"/>
    </row>
    <row r="23" spans="1:22" x14ac:dyDescent="0.25">
      <c r="A23">
        <v>4</v>
      </c>
      <c r="U23" s="24">
        <f t="shared" si="1"/>
        <v>0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B46" t="s">
        <v>90</v>
      </c>
      <c r="H46" t="s">
        <v>0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R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7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8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7">
    <cfRule type="colorScale" priority="15">
      <colorScale>
        <cfvo type="min"/>
        <cfvo type="percentile" val="50"/>
        <cfvo type="max"/>
        <color rgb="FFF8696B"/>
        <color rgb="FFFFFF00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</sheetPr>
  <dimension ref="A1:V55"/>
  <sheetViews>
    <sheetView zoomScaleNormal="100" workbookViewId="0">
      <selection activeCell="R25" sqref="R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U7" s="24">
        <f t="shared" ref="U7:U16" si="0">IF(P7&lt;&gt;"",1,IF(Q7&lt;&gt;"",0,IF(R7&lt;&gt;"",0.5,0)))</f>
        <v>0</v>
      </c>
      <c r="V7" s="203">
        <f>+AVERAGE(U7:U16)</f>
        <v>0</v>
      </c>
    </row>
    <row r="8" spans="1:22" ht="16.5" customHeight="1" x14ac:dyDescent="0.25">
      <c r="A8">
        <v>2</v>
      </c>
      <c r="U8" s="24">
        <f t="shared" si="0"/>
        <v>0</v>
      </c>
      <c r="V8" s="203"/>
    </row>
    <row r="9" spans="1:22" x14ac:dyDescent="0.25">
      <c r="A9">
        <v>3</v>
      </c>
      <c r="U9" s="24">
        <f t="shared" si="0"/>
        <v>0</v>
      </c>
      <c r="V9" s="203"/>
    </row>
    <row r="10" spans="1:22" x14ac:dyDescent="0.25">
      <c r="A10">
        <v>4</v>
      </c>
      <c r="U10" s="24">
        <f t="shared" si="0"/>
        <v>0</v>
      </c>
      <c r="V10" s="203"/>
    </row>
    <row r="11" spans="1:22" x14ac:dyDescent="0.25">
      <c r="A11">
        <v>5</v>
      </c>
      <c r="U11" s="24">
        <f t="shared" si="0"/>
        <v>0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ht="30" x14ac:dyDescent="0.25">
      <c r="A20">
        <v>1</v>
      </c>
      <c r="B20" s="32" t="s">
        <v>91</v>
      </c>
      <c r="E20" s="37" t="s">
        <v>0</v>
      </c>
      <c r="P20" t="s">
        <v>0</v>
      </c>
      <c r="U20" s="24">
        <f t="shared" ref="U20:U29" si="1">IF(P20&lt;&gt;"",1,IF(Q20&lt;&gt;"",0,IF(R20&lt;&gt;"",0.5,0)))</f>
        <v>1</v>
      </c>
      <c r="V20" s="200">
        <f>+AVERAGE(U20:U29)</f>
        <v>0.1</v>
      </c>
    </row>
    <row r="21" spans="1:22" x14ac:dyDescent="0.25">
      <c r="A21">
        <v>2</v>
      </c>
      <c r="U21" s="24">
        <f t="shared" si="1"/>
        <v>0</v>
      </c>
      <c r="V21" s="200"/>
    </row>
    <row r="22" spans="1:22" x14ac:dyDescent="0.25">
      <c r="A22">
        <v>3</v>
      </c>
      <c r="U22" s="24">
        <f t="shared" si="1"/>
        <v>0</v>
      </c>
      <c r="V22" s="200"/>
    </row>
    <row r="23" spans="1:22" x14ac:dyDescent="0.25">
      <c r="A23">
        <v>4</v>
      </c>
      <c r="U23" s="24">
        <f t="shared" si="1"/>
        <v>0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FF"/>
  </sheetPr>
  <dimension ref="A1:V55"/>
  <sheetViews>
    <sheetView topLeftCell="A19" zoomScaleNormal="100" workbookViewId="0">
      <selection activeCell="Q25" sqref="Q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P7" t="s">
        <v>0</v>
      </c>
      <c r="U7" s="24">
        <f t="shared" ref="U7:U16" si="0">IF(P7&lt;&gt;"",1,IF(Q7&lt;&gt;"",0,IF(R7&lt;&gt;"",0.5,0)))</f>
        <v>1</v>
      </c>
      <c r="V7" s="203">
        <f>+AVERAGE(U7:U16)</f>
        <v>0.1</v>
      </c>
    </row>
    <row r="8" spans="1:22" ht="16.5" customHeight="1" x14ac:dyDescent="0.25">
      <c r="A8">
        <v>2</v>
      </c>
      <c r="U8" s="24">
        <f t="shared" si="0"/>
        <v>0</v>
      </c>
      <c r="V8" s="203"/>
    </row>
    <row r="9" spans="1:22" x14ac:dyDescent="0.25">
      <c r="A9">
        <v>3</v>
      </c>
      <c r="U9" s="24">
        <f t="shared" si="0"/>
        <v>0</v>
      </c>
      <c r="V9" s="203"/>
    </row>
    <row r="10" spans="1:22" x14ac:dyDescent="0.25">
      <c r="A10">
        <v>4</v>
      </c>
      <c r="U10" s="24">
        <f t="shared" si="0"/>
        <v>0</v>
      </c>
      <c r="V10" s="203"/>
    </row>
    <row r="11" spans="1:22" x14ac:dyDescent="0.25">
      <c r="A11">
        <v>5</v>
      </c>
      <c r="U11" s="24">
        <f t="shared" si="0"/>
        <v>0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s="32" t="s">
        <v>92</v>
      </c>
      <c r="I20" t="s">
        <v>0</v>
      </c>
      <c r="R20" t="s">
        <v>0</v>
      </c>
      <c r="U20" s="24">
        <f t="shared" ref="U20:U29" si="1">IF(P20&lt;&gt;"",1,IF(Q20&lt;&gt;"",0,IF(R20&lt;&gt;"",0.5,0)))</f>
        <v>0.5</v>
      </c>
      <c r="V20" s="200">
        <f>+AVERAGE(U20:U29)</f>
        <v>0.1</v>
      </c>
    </row>
    <row r="21" spans="1:22" x14ac:dyDescent="0.25">
      <c r="A21">
        <v>2</v>
      </c>
      <c r="B21" t="s">
        <v>93</v>
      </c>
      <c r="I21" t="s">
        <v>0</v>
      </c>
      <c r="R21" t="s">
        <v>0</v>
      </c>
      <c r="U21" s="24">
        <f t="shared" si="1"/>
        <v>0.5</v>
      </c>
      <c r="V21" s="200"/>
    </row>
    <row r="22" spans="1:22" x14ac:dyDescent="0.25">
      <c r="A22">
        <v>3</v>
      </c>
      <c r="U22" s="24">
        <f t="shared" si="1"/>
        <v>0</v>
      </c>
      <c r="V22" s="200"/>
    </row>
    <row r="23" spans="1:22" x14ac:dyDescent="0.25">
      <c r="A23">
        <v>4</v>
      </c>
      <c r="U23" s="24">
        <f t="shared" si="1"/>
        <v>0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O24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FF"/>
  </sheetPr>
  <dimension ref="A1:V55"/>
  <sheetViews>
    <sheetView topLeftCell="A22" zoomScaleNormal="100" workbookViewId="0">
      <selection activeCell="U20" sqref="U2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t="s">
        <v>94</v>
      </c>
      <c r="I7" t="s">
        <v>0</v>
      </c>
      <c r="R7" t="s">
        <v>0</v>
      </c>
      <c r="U7" s="24">
        <f t="shared" ref="U7:U16" si="0">IF(P7&lt;&gt;"",1,IF(Q7&lt;&gt;"",0,IF(R7&lt;&gt;"",0.5,0)))</f>
        <v>0.5</v>
      </c>
      <c r="V7" s="203">
        <f>+AVERAGE(U7:U16)</f>
        <v>0.05</v>
      </c>
    </row>
    <row r="8" spans="1:22" ht="16.5" customHeight="1" x14ac:dyDescent="0.25">
      <c r="A8">
        <v>2</v>
      </c>
      <c r="U8" s="24">
        <f t="shared" si="0"/>
        <v>0</v>
      </c>
      <c r="V8" s="203"/>
    </row>
    <row r="9" spans="1:22" x14ac:dyDescent="0.25">
      <c r="A9">
        <v>3</v>
      </c>
      <c r="U9" s="24">
        <f t="shared" si="0"/>
        <v>0</v>
      </c>
      <c r="V9" s="203"/>
    </row>
    <row r="10" spans="1:22" x14ac:dyDescent="0.25">
      <c r="A10">
        <v>4</v>
      </c>
      <c r="U10" s="24">
        <f t="shared" si="0"/>
        <v>0</v>
      </c>
      <c r="V10" s="203"/>
    </row>
    <row r="11" spans="1:22" x14ac:dyDescent="0.25">
      <c r="A11">
        <v>5</v>
      </c>
      <c r="U11" s="24">
        <f t="shared" si="0"/>
        <v>0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s="32" t="s">
        <v>95</v>
      </c>
      <c r="G20" t="s">
        <v>0</v>
      </c>
      <c r="H20" t="s">
        <v>0</v>
      </c>
      <c r="I20" t="s">
        <v>0</v>
      </c>
      <c r="J20" t="s">
        <v>0</v>
      </c>
      <c r="R20" t="s">
        <v>0</v>
      </c>
      <c r="U20" s="24">
        <f t="shared" ref="U20:U29" si="1">IF(P20&lt;&gt;"",1,IF(Q20&lt;&gt;"",0,IF(R20&lt;&gt;"",0.5,0)))</f>
        <v>0.5</v>
      </c>
      <c r="V20" s="200">
        <f>+AVERAGE(U20:U29)</f>
        <v>0.2</v>
      </c>
    </row>
    <row r="21" spans="1:22" x14ac:dyDescent="0.25">
      <c r="A21">
        <v>2</v>
      </c>
      <c r="B21" s="32" t="s">
        <v>96</v>
      </c>
      <c r="G21" t="s">
        <v>0</v>
      </c>
      <c r="H21" t="s">
        <v>0</v>
      </c>
      <c r="I21" t="s">
        <v>0</v>
      </c>
      <c r="J21" t="s">
        <v>0</v>
      </c>
      <c r="R21" t="s">
        <v>0</v>
      </c>
      <c r="U21" s="24">
        <f t="shared" si="1"/>
        <v>0.5</v>
      </c>
      <c r="V21" s="200"/>
    </row>
    <row r="22" spans="1:22" ht="30" x14ac:dyDescent="0.25">
      <c r="A22">
        <v>3</v>
      </c>
      <c r="B22" s="32" t="s">
        <v>97</v>
      </c>
      <c r="G22" t="s">
        <v>0</v>
      </c>
      <c r="H22" t="s">
        <v>0</v>
      </c>
      <c r="I22" t="s">
        <v>0</v>
      </c>
      <c r="J22" t="s">
        <v>0</v>
      </c>
      <c r="R22" t="s">
        <v>0</v>
      </c>
      <c r="U22" s="24">
        <f t="shared" si="1"/>
        <v>0.5</v>
      </c>
      <c r="V22" s="200"/>
    </row>
    <row r="23" spans="1:22" x14ac:dyDescent="0.25">
      <c r="A23">
        <v>4</v>
      </c>
      <c r="B23" s="32" t="s">
        <v>98</v>
      </c>
      <c r="G23" t="s">
        <v>0</v>
      </c>
      <c r="H23" t="s">
        <v>0</v>
      </c>
      <c r="I23" t="s">
        <v>0</v>
      </c>
      <c r="J23" t="s">
        <v>0</v>
      </c>
      <c r="R23" t="s">
        <v>0</v>
      </c>
      <c r="U23" s="24">
        <f t="shared" si="1"/>
        <v>0.5</v>
      </c>
      <c r="V23" s="200"/>
    </row>
    <row r="24" spans="1:22" x14ac:dyDescent="0.25">
      <c r="A24">
        <v>5</v>
      </c>
      <c r="B24" s="32" t="s">
        <v>99</v>
      </c>
      <c r="G24" t="s">
        <v>0</v>
      </c>
      <c r="H24" t="s">
        <v>0</v>
      </c>
      <c r="I24" t="s">
        <v>0</v>
      </c>
      <c r="J24" t="s">
        <v>0</v>
      </c>
      <c r="Q24" t="s">
        <v>0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7:U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num" val="0"/>
        <cfvo type="num" val="100"/>
        <color rgb="FFFFFFFF"/>
        <color rgb="FF92D050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num" val="0"/>
        <cfvo type="num" val="100"/>
        <color rgb="FFFFFFFF"/>
        <color rgb="FF92D050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">
      <colorScale>
        <cfvo type="num" val="0"/>
        <cfvo type="num" val="100"/>
        <color rgb="FFFFFFFF"/>
        <color rgb="FF92D050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FF"/>
  </sheetPr>
  <dimension ref="A1:V55"/>
  <sheetViews>
    <sheetView topLeftCell="A10" zoomScaleNormal="100" workbookViewId="0">
      <selection activeCell="L22" sqref="L22"/>
    </sheetView>
  </sheetViews>
  <sheetFormatPr baseColWidth="10" defaultColWidth="9.140625" defaultRowHeight="15" x14ac:dyDescent="0.25"/>
  <cols>
    <col min="1" max="1" width="5.28515625"/>
    <col min="2" max="2" width="69.7109375"/>
    <col min="3" max="3" width="13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t="s">
        <v>100</v>
      </c>
      <c r="I7" t="s">
        <v>0</v>
      </c>
      <c r="P7" t="s">
        <v>0</v>
      </c>
      <c r="U7" s="24">
        <f t="shared" ref="U7:U16" si="0">IF(P7&lt;&gt;"",1,IF(Q7&lt;&gt;"",0,IF(R7&lt;&gt;"",0.5,0)))</f>
        <v>1</v>
      </c>
      <c r="V7" s="203">
        <f>+AVERAGE(U7:U16)</f>
        <v>0.5</v>
      </c>
    </row>
    <row r="8" spans="1:22" ht="16.5" customHeight="1" x14ac:dyDescent="0.25">
      <c r="A8">
        <v>2</v>
      </c>
      <c r="B8" t="s">
        <v>101</v>
      </c>
      <c r="I8" t="s">
        <v>0</v>
      </c>
      <c r="P8" t="s">
        <v>0</v>
      </c>
      <c r="U8" s="24">
        <f t="shared" si="0"/>
        <v>1</v>
      </c>
      <c r="V8" s="203"/>
    </row>
    <row r="9" spans="1:22" x14ac:dyDescent="0.25">
      <c r="A9">
        <v>3</v>
      </c>
      <c r="B9" t="s">
        <v>102</v>
      </c>
      <c r="I9" t="s">
        <v>0</v>
      </c>
      <c r="P9" t="s">
        <v>0</v>
      </c>
      <c r="U9" s="24">
        <f t="shared" si="0"/>
        <v>1</v>
      </c>
      <c r="V9" s="203"/>
    </row>
    <row r="10" spans="1:22" x14ac:dyDescent="0.25">
      <c r="A10">
        <v>4</v>
      </c>
      <c r="B10" t="s">
        <v>103</v>
      </c>
      <c r="I10" t="s">
        <v>0</v>
      </c>
      <c r="P10" t="s">
        <v>0</v>
      </c>
      <c r="U10" s="24">
        <f t="shared" si="0"/>
        <v>1</v>
      </c>
      <c r="V10" s="203"/>
    </row>
    <row r="11" spans="1:22" x14ac:dyDescent="0.25">
      <c r="A11">
        <v>5</v>
      </c>
      <c r="B11" t="s">
        <v>104</v>
      </c>
      <c r="I11" t="s">
        <v>0</v>
      </c>
      <c r="P11" t="s">
        <v>0</v>
      </c>
      <c r="U11" s="24">
        <f t="shared" si="0"/>
        <v>1</v>
      </c>
      <c r="V11" s="203"/>
    </row>
    <row r="12" spans="1:22" x14ac:dyDescent="0.25">
      <c r="A12">
        <v>6</v>
      </c>
      <c r="U12" s="24">
        <f t="shared" si="0"/>
        <v>0</v>
      </c>
      <c r="V12" s="203"/>
    </row>
    <row r="13" spans="1:22" x14ac:dyDescent="0.25">
      <c r="A13">
        <v>7</v>
      </c>
      <c r="U13" s="24">
        <f t="shared" si="0"/>
        <v>0</v>
      </c>
      <c r="V13" s="203"/>
    </row>
    <row r="14" spans="1:22" x14ac:dyDescent="0.25">
      <c r="A14">
        <v>8</v>
      </c>
      <c r="U14" s="24">
        <f t="shared" si="0"/>
        <v>0</v>
      </c>
      <c r="V14" s="203"/>
    </row>
    <row r="15" spans="1:22" x14ac:dyDescent="0.25">
      <c r="A15">
        <v>9</v>
      </c>
      <c r="U15" s="24">
        <f t="shared" si="0"/>
        <v>0</v>
      </c>
      <c r="V15" s="203"/>
    </row>
    <row r="16" spans="1:22" x14ac:dyDescent="0.25">
      <c r="A16">
        <v>10</v>
      </c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t="s">
        <v>105</v>
      </c>
      <c r="G20" t="s">
        <v>0</v>
      </c>
      <c r="P20" t="s">
        <v>0</v>
      </c>
      <c r="U20" s="24">
        <f t="shared" ref="U20:U29" si="1">IF(P20&lt;&gt;"",1,IF(Q20&lt;&gt;"",0,IF(R20&lt;&gt;"",0.5,0)))</f>
        <v>1</v>
      </c>
      <c r="V20" s="200">
        <f>+AVERAGE(U20:U29)</f>
        <v>0.2</v>
      </c>
    </row>
    <row r="21" spans="1:22" x14ac:dyDescent="0.25">
      <c r="A21">
        <v>2</v>
      </c>
      <c r="B21" s="32" t="s">
        <v>106</v>
      </c>
      <c r="S21" t="s">
        <v>0</v>
      </c>
      <c r="U21" s="24">
        <f t="shared" si="1"/>
        <v>0</v>
      </c>
      <c r="V21" s="200"/>
    </row>
    <row r="22" spans="1:22" x14ac:dyDescent="0.25">
      <c r="A22">
        <v>3</v>
      </c>
      <c r="B22" t="s">
        <v>107</v>
      </c>
      <c r="I22" t="s">
        <v>0</v>
      </c>
      <c r="J22" t="s">
        <v>0</v>
      </c>
      <c r="K22" t="s">
        <v>0</v>
      </c>
      <c r="R22" t="s">
        <v>0</v>
      </c>
      <c r="U22" s="24">
        <f t="shared" si="1"/>
        <v>0.5</v>
      </c>
      <c r="V22" s="200"/>
    </row>
    <row r="23" spans="1:22" x14ac:dyDescent="0.25">
      <c r="A23">
        <v>4</v>
      </c>
      <c r="B23" t="s">
        <v>108</v>
      </c>
      <c r="I23" t="s">
        <v>0</v>
      </c>
      <c r="J23" t="s">
        <v>0</v>
      </c>
      <c r="K23" t="s">
        <v>0</v>
      </c>
      <c r="R23" t="s">
        <v>0</v>
      </c>
      <c r="U23" s="24">
        <f t="shared" si="1"/>
        <v>0.5</v>
      </c>
      <c r="V23" s="200"/>
    </row>
    <row r="24" spans="1:22" x14ac:dyDescent="0.25">
      <c r="A24">
        <v>5</v>
      </c>
      <c r="U24" s="24">
        <f t="shared" si="1"/>
        <v>0</v>
      </c>
      <c r="V24" s="200"/>
    </row>
    <row r="25" spans="1:22" x14ac:dyDescent="0.25">
      <c r="A25">
        <v>6</v>
      </c>
      <c r="U25" s="24">
        <f t="shared" si="1"/>
        <v>0</v>
      </c>
      <c r="V25" s="200"/>
    </row>
    <row r="26" spans="1:22" x14ac:dyDescent="0.25">
      <c r="A26">
        <v>7</v>
      </c>
      <c r="U26" s="24">
        <f t="shared" si="1"/>
        <v>0</v>
      </c>
      <c r="V26" s="200"/>
    </row>
    <row r="27" spans="1:22" x14ac:dyDescent="0.25">
      <c r="A27">
        <v>8</v>
      </c>
      <c r="U27" s="24">
        <f t="shared" si="1"/>
        <v>0</v>
      </c>
      <c r="V27" s="200"/>
    </row>
    <row r="28" spans="1:22" x14ac:dyDescent="0.25">
      <c r="A28">
        <v>9</v>
      </c>
      <c r="U28" s="24">
        <f t="shared" si="1"/>
        <v>0</v>
      </c>
      <c r="V28" s="200"/>
    </row>
    <row r="29" spans="1:22" x14ac:dyDescent="0.25">
      <c r="A29">
        <v>10</v>
      </c>
      <c r="U29" s="24">
        <f t="shared" si="1"/>
        <v>0</v>
      </c>
      <c r="V29" s="200"/>
    </row>
    <row r="30" spans="1:22" x14ac:dyDescent="0.25">
      <c r="A30" s="201" t="s">
        <v>75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31"/>
    </row>
    <row r="31" spans="1:22" x14ac:dyDescent="0.25">
      <c r="A31" s="193" t="s">
        <v>62</v>
      </c>
      <c r="B31" s="193" t="s">
        <v>12</v>
      </c>
      <c r="C31" s="193" t="s">
        <v>63</v>
      </c>
      <c r="D31" s="192" t="s">
        <v>37</v>
      </c>
      <c r="E31" s="192"/>
      <c r="F31" s="192"/>
      <c r="G31" s="192"/>
      <c r="H31" s="192" t="s">
        <v>38</v>
      </c>
      <c r="I31" s="192"/>
      <c r="J31" s="192"/>
      <c r="K31" s="192"/>
      <c r="L31" s="192" t="s">
        <v>39</v>
      </c>
      <c r="M31" s="192"/>
      <c r="N31" s="192"/>
      <c r="O31" s="192"/>
      <c r="P31" s="192" t="s">
        <v>64</v>
      </c>
      <c r="Q31" s="192"/>
      <c r="R31" s="192"/>
      <c r="S31" s="192"/>
      <c r="T31" s="193" t="s">
        <v>28</v>
      </c>
      <c r="U31" s="202" t="s">
        <v>44</v>
      </c>
      <c r="V31" s="199"/>
    </row>
    <row r="32" spans="1:22" x14ac:dyDescent="0.25">
      <c r="A32" s="193"/>
      <c r="B32" s="193"/>
      <c r="C32" s="193"/>
      <c r="D32" s="29" t="s">
        <v>65</v>
      </c>
      <c r="E32" s="29" t="s">
        <v>66</v>
      </c>
      <c r="F32" s="29" t="s">
        <v>67</v>
      </c>
      <c r="G32" s="29" t="s">
        <v>68</v>
      </c>
      <c r="H32" s="29" t="s">
        <v>65</v>
      </c>
      <c r="I32" s="29" t="s">
        <v>66</v>
      </c>
      <c r="J32" s="29" t="s">
        <v>67</v>
      </c>
      <c r="K32" s="29" t="s">
        <v>68</v>
      </c>
      <c r="L32" s="29" t="s">
        <v>65</v>
      </c>
      <c r="M32" s="29" t="s">
        <v>66</v>
      </c>
      <c r="N32" s="29" t="s">
        <v>67</v>
      </c>
      <c r="O32" s="29" t="s">
        <v>68</v>
      </c>
      <c r="P32" s="29" t="s">
        <v>69</v>
      </c>
      <c r="Q32" s="29" t="s">
        <v>70</v>
      </c>
      <c r="R32" s="29" t="s">
        <v>71</v>
      </c>
      <c r="S32" s="29" t="s">
        <v>72</v>
      </c>
      <c r="T32" s="193"/>
      <c r="U32" s="202"/>
      <c r="V32" s="199"/>
    </row>
    <row r="33" spans="1:22" x14ac:dyDescent="0.25">
      <c r="A33">
        <v>1</v>
      </c>
      <c r="U33" s="24">
        <f t="shared" ref="U33:U42" si="2">IF(P33&lt;&gt;"",1,IF(Q33&lt;&gt;"",0,IF(R33&lt;&gt;"",0.5,0)))</f>
        <v>0</v>
      </c>
      <c r="V33" s="31"/>
    </row>
    <row r="34" spans="1:22" x14ac:dyDescent="0.25">
      <c r="A34">
        <v>2</v>
      </c>
      <c r="U34" s="24">
        <f t="shared" si="2"/>
        <v>0</v>
      </c>
      <c r="V34" s="31"/>
    </row>
    <row r="35" spans="1:22" x14ac:dyDescent="0.25">
      <c r="A35">
        <v>3</v>
      </c>
      <c r="U35" s="24">
        <f t="shared" si="2"/>
        <v>0</v>
      </c>
      <c r="V35" s="31"/>
    </row>
    <row r="36" spans="1:22" x14ac:dyDescent="0.25">
      <c r="A36">
        <v>4</v>
      </c>
      <c r="U36" s="24">
        <f t="shared" si="2"/>
        <v>0</v>
      </c>
      <c r="V36" s="31"/>
    </row>
    <row r="37" spans="1:22" x14ac:dyDescent="0.25">
      <c r="A37">
        <v>5</v>
      </c>
      <c r="U37" s="24">
        <f t="shared" si="2"/>
        <v>0</v>
      </c>
      <c r="V37" s="31"/>
    </row>
    <row r="38" spans="1:22" x14ac:dyDescent="0.25">
      <c r="A38">
        <v>6</v>
      </c>
      <c r="U38" s="24">
        <f t="shared" si="2"/>
        <v>0</v>
      </c>
      <c r="V38" s="31"/>
    </row>
    <row r="39" spans="1:22" x14ac:dyDescent="0.25">
      <c r="A39">
        <v>7</v>
      </c>
      <c r="U39" s="24">
        <f t="shared" si="2"/>
        <v>0</v>
      </c>
      <c r="V39" s="31"/>
    </row>
    <row r="40" spans="1:22" x14ac:dyDescent="0.25">
      <c r="A40">
        <v>8</v>
      </c>
      <c r="U40" s="24">
        <f t="shared" si="2"/>
        <v>0</v>
      </c>
      <c r="V40" s="31"/>
    </row>
    <row r="41" spans="1:22" x14ac:dyDescent="0.25">
      <c r="A41">
        <v>9</v>
      </c>
      <c r="U41" s="24">
        <f t="shared" si="2"/>
        <v>0</v>
      </c>
      <c r="V41" s="31"/>
    </row>
    <row r="42" spans="1:22" x14ac:dyDescent="0.25">
      <c r="A42">
        <v>10</v>
      </c>
      <c r="U42" s="24">
        <f t="shared" si="2"/>
        <v>0</v>
      </c>
      <c r="V42" s="31"/>
    </row>
    <row r="43" spans="1:22" x14ac:dyDescent="0.25">
      <c r="A43" s="189" t="s">
        <v>75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31"/>
    </row>
    <row r="44" spans="1:22" x14ac:dyDescent="0.25">
      <c r="A44" s="190" t="s">
        <v>62</v>
      </c>
      <c r="B44" s="190" t="s">
        <v>12</v>
      </c>
      <c r="C44" s="190" t="s">
        <v>63</v>
      </c>
      <c r="D44" s="189" t="s">
        <v>40</v>
      </c>
      <c r="E44" s="189"/>
      <c r="F44" s="189"/>
      <c r="G44" s="189"/>
      <c r="H44" s="189" t="s">
        <v>41</v>
      </c>
      <c r="I44" s="189"/>
      <c r="J44" s="189"/>
      <c r="K44" s="189"/>
      <c r="L44" s="189" t="s">
        <v>42</v>
      </c>
      <c r="M44" s="189"/>
      <c r="N44" s="189"/>
      <c r="O44" s="189"/>
      <c r="P44" s="189" t="s">
        <v>64</v>
      </c>
      <c r="Q44" s="189"/>
      <c r="R44" s="189"/>
      <c r="S44" s="189"/>
      <c r="T44" s="190" t="s">
        <v>28</v>
      </c>
      <c r="U44" s="190" t="s">
        <v>44</v>
      </c>
      <c r="V44" s="199"/>
    </row>
    <row r="45" spans="1:22" x14ac:dyDescent="0.25">
      <c r="A45" s="190"/>
      <c r="B45" s="190"/>
      <c r="C45" s="190"/>
      <c r="D45" s="30" t="s">
        <v>65</v>
      </c>
      <c r="E45" s="30" t="s">
        <v>66</v>
      </c>
      <c r="F45" s="30" t="s">
        <v>67</v>
      </c>
      <c r="G45" s="30" t="s">
        <v>68</v>
      </c>
      <c r="H45" s="30" t="s">
        <v>65</v>
      </c>
      <c r="I45" s="30" t="s">
        <v>66</v>
      </c>
      <c r="J45" s="30" t="s">
        <v>67</v>
      </c>
      <c r="K45" s="30" t="s">
        <v>68</v>
      </c>
      <c r="L45" s="30" t="s">
        <v>65</v>
      </c>
      <c r="M45" s="30" t="s">
        <v>66</v>
      </c>
      <c r="N45" s="30" t="s">
        <v>67</v>
      </c>
      <c r="O45" s="30" t="s">
        <v>68</v>
      </c>
      <c r="P45" s="30" t="s">
        <v>69</v>
      </c>
      <c r="Q45" s="30" t="s">
        <v>70</v>
      </c>
      <c r="R45" s="30" t="s">
        <v>71</v>
      </c>
      <c r="S45" s="30" t="s">
        <v>72</v>
      </c>
      <c r="T45" s="190"/>
      <c r="U45" s="190"/>
      <c r="V45" s="199"/>
    </row>
    <row r="46" spans="1:22" x14ac:dyDescent="0.25">
      <c r="A46">
        <v>1</v>
      </c>
      <c r="U46" s="33">
        <f t="shared" ref="U46:U55" si="3">IF(P46&lt;&gt;"",1,IF(Q46&lt;&gt;"",0,IF(R46&lt;&gt;"",0.5,0)))</f>
        <v>0</v>
      </c>
      <c r="V46" s="31"/>
    </row>
    <row r="47" spans="1:22" x14ac:dyDescent="0.25">
      <c r="A47">
        <v>2</v>
      </c>
      <c r="U47" s="33">
        <f t="shared" si="3"/>
        <v>0</v>
      </c>
      <c r="V47" s="31"/>
    </row>
    <row r="48" spans="1:22" x14ac:dyDescent="0.25">
      <c r="A48">
        <v>3</v>
      </c>
      <c r="U48" s="33">
        <f t="shared" si="3"/>
        <v>0</v>
      </c>
      <c r="V48" s="31"/>
    </row>
    <row r="49" spans="1:22" x14ac:dyDescent="0.25">
      <c r="A49">
        <v>4</v>
      </c>
      <c r="U49" s="33">
        <f t="shared" si="3"/>
        <v>0</v>
      </c>
      <c r="V49" s="31"/>
    </row>
    <row r="50" spans="1:22" x14ac:dyDescent="0.25">
      <c r="A50">
        <v>5</v>
      </c>
      <c r="U50" s="33">
        <f t="shared" si="3"/>
        <v>0</v>
      </c>
      <c r="V50" s="31"/>
    </row>
    <row r="51" spans="1:22" x14ac:dyDescent="0.25">
      <c r="A51">
        <v>6</v>
      </c>
      <c r="U51" s="33">
        <f t="shared" si="3"/>
        <v>0</v>
      </c>
      <c r="V51" s="31"/>
    </row>
    <row r="52" spans="1:22" x14ac:dyDescent="0.25">
      <c r="A52">
        <v>7</v>
      </c>
      <c r="U52" s="33">
        <f t="shared" si="3"/>
        <v>0</v>
      </c>
      <c r="V52" s="31"/>
    </row>
    <row r="53" spans="1:22" x14ac:dyDescent="0.25">
      <c r="A53">
        <v>8</v>
      </c>
      <c r="U53" s="33">
        <f t="shared" si="3"/>
        <v>0</v>
      </c>
      <c r="V53" s="31"/>
    </row>
    <row r="54" spans="1:22" x14ac:dyDescent="0.25">
      <c r="A54">
        <v>9</v>
      </c>
      <c r="U54" s="33">
        <f t="shared" si="3"/>
        <v>0</v>
      </c>
      <c r="V54" s="31"/>
    </row>
    <row r="55" spans="1:22" x14ac:dyDescent="0.25">
      <c r="A55" s="34">
        <v>10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5">
        <f t="shared" si="3"/>
        <v>0</v>
      </c>
      <c r="V55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FF"/>
  </sheetPr>
  <dimension ref="A1:V57"/>
  <sheetViews>
    <sheetView zoomScaleNormal="10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24"/>
    <col min="22" max="1025" width="10.7109375"/>
  </cols>
  <sheetData>
    <row r="1" spans="1:22" x14ac:dyDescent="0.25">
      <c r="A1" s="25" t="s">
        <v>60</v>
      </c>
      <c r="B1" s="25"/>
      <c r="U1"/>
    </row>
    <row r="2" spans="1:22" x14ac:dyDescent="0.25">
      <c r="A2" s="25" t="s">
        <v>7</v>
      </c>
      <c r="B2" s="25"/>
      <c r="U2"/>
    </row>
    <row r="3" spans="1:22" x14ac:dyDescent="0.25">
      <c r="A3" s="25" t="s">
        <v>85</v>
      </c>
      <c r="B3" s="25"/>
      <c r="U3"/>
    </row>
    <row r="4" spans="1:22" x14ac:dyDescent="0.25">
      <c r="A4" s="206" t="s">
        <v>61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31"/>
    </row>
    <row r="5" spans="1:22" x14ac:dyDescent="0.25">
      <c r="A5" s="198" t="s">
        <v>62</v>
      </c>
      <c r="B5" s="198" t="s">
        <v>12</v>
      </c>
      <c r="C5" s="198" t="s">
        <v>63</v>
      </c>
      <c r="D5" s="197" t="s">
        <v>31</v>
      </c>
      <c r="E5" s="197"/>
      <c r="F5" s="197"/>
      <c r="G5" s="197"/>
      <c r="H5" s="197" t="s">
        <v>32</v>
      </c>
      <c r="I5" s="197"/>
      <c r="J5" s="197"/>
      <c r="K5" s="197"/>
      <c r="L5" s="197" t="s">
        <v>33</v>
      </c>
      <c r="M5" s="197"/>
      <c r="N5" s="197"/>
      <c r="O5" s="197"/>
      <c r="P5" s="197" t="s">
        <v>64</v>
      </c>
      <c r="Q5" s="197"/>
      <c r="R5" s="197"/>
      <c r="S5" s="197"/>
      <c r="T5" s="198" t="s">
        <v>28</v>
      </c>
      <c r="U5" s="207" t="s">
        <v>44</v>
      </c>
      <c r="V5" s="199"/>
    </row>
    <row r="6" spans="1:22" x14ac:dyDescent="0.25">
      <c r="A6" s="198"/>
      <c r="B6" s="198"/>
      <c r="C6" s="198"/>
      <c r="D6" s="26" t="s">
        <v>65</v>
      </c>
      <c r="E6" s="26" t="s">
        <v>66</v>
      </c>
      <c r="F6" s="26" t="s">
        <v>67</v>
      </c>
      <c r="G6" s="26" t="s">
        <v>68</v>
      </c>
      <c r="H6" s="26" t="s">
        <v>65</v>
      </c>
      <c r="I6" s="26" t="s">
        <v>66</v>
      </c>
      <c r="J6" s="26" t="s">
        <v>67</v>
      </c>
      <c r="K6" s="26" t="s">
        <v>68</v>
      </c>
      <c r="L6" s="26" t="s">
        <v>65</v>
      </c>
      <c r="M6" s="26" t="s">
        <v>66</v>
      </c>
      <c r="N6" s="26" t="s">
        <v>67</v>
      </c>
      <c r="O6" s="26" t="s">
        <v>68</v>
      </c>
      <c r="P6" s="26" t="s">
        <v>69</v>
      </c>
      <c r="Q6" s="26" t="s">
        <v>70</v>
      </c>
      <c r="R6" s="26" t="s">
        <v>71</v>
      </c>
      <c r="S6" s="26" t="s">
        <v>72</v>
      </c>
      <c r="T6" s="198"/>
      <c r="U6" s="207"/>
      <c r="V6" s="199"/>
    </row>
    <row r="7" spans="1:22" x14ac:dyDescent="0.25">
      <c r="A7">
        <v>1</v>
      </c>
      <c r="B7" s="32" t="s">
        <v>109</v>
      </c>
      <c r="K7" t="s">
        <v>0</v>
      </c>
      <c r="P7" s="38"/>
      <c r="Q7" s="38"/>
      <c r="R7" s="38"/>
      <c r="S7" s="38"/>
      <c r="U7" s="24">
        <f t="shared" ref="U7:U16" si="0">IF(P7&lt;&gt;"",1,IF(Q7&lt;&gt;"",0,IF(R7&lt;&gt;"",0.5,0)))</f>
        <v>0</v>
      </c>
      <c r="V7" s="203">
        <f>+AVERAGE(U7:U16)</f>
        <v>0.1</v>
      </c>
    </row>
    <row r="8" spans="1:22" ht="16.5" customHeight="1" x14ac:dyDescent="0.25">
      <c r="A8">
        <v>2</v>
      </c>
      <c r="B8" t="s">
        <v>110</v>
      </c>
      <c r="I8" t="s">
        <v>0</v>
      </c>
      <c r="P8" s="38"/>
      <c r="Q8" s="38"/>
      <c r="R8" s="38"/>
      <c r="S8" s="38"/>
      <c r="U8" s="24">
        <f t="shared" si="0"/>
        <v>0</v>
      </c>
      <c r="V8" s="203"/>
    </row>
    <row r="9" spans="1:22" x14ac:dyDescent="0.25">
      <c r="A9">
        <v>3</v>
      </c>
      <c r="B9" t="s">
        <v>111</v>
      </c>
      <c r="O9" t="s">
        <v>0</v>
      </c>
      <c r="P9" s="38"/>
      <c r="Q9" s="38"/>
      <c r="R9" s="38"/>
      <c r="S9" s="38"/>
      <c r="U9" s="24">
        <f t="shared" si="0"/>
        <v>0</v>
      </c>
      <c r="V9" s="203"/>
    </row>
    <row r="10" spans="1:22" x14ac:dyDescent="0.25">
      <c r="A10">
        <v>4</v>
      </c>
      <c r="B10" t="s">
        <v>112</v>
      </c>
      <c r="L10" t="s">
        <v>0</v>
      </c>
      <c r="M10" t="s">
        <v>0</v>
      </c>
      <c r="P10" s="38"/>
      <c r="Q10" s="38"/>
      <c r="R10" s="38"/>
      <c r="S10" s="38"/>
      <c r="U10" s="24">
        <f t="shared" si="0"/>
        <v>0</v>
      </c>
      <c r="V10" s="203"/>
    </row>
    <row r="11" spans="1:22" x14ac:dyDescent="0.25">
      <c r="A11">
        <v>5</v>
      </c>
      <c r="B11" t="s">
        <v>113</v>
      </c>
      <c r="P11" s="38"/>
      <c r="Q11" s="38"/>
      <c r="R11" s="38"/>
      <c r="S11" s="38"/>
      <c r="U11" s="24">
        <f t="shared" si="0"/>
        <v>0</v>
      </c>
      <c r="V11" s="203"/>
    </row>
    <row r="12" spans="1:22" ht="63.75" x14ac:dyDescent="0.25">
      <c r="A12">
        <v>6</v>
      </c>
      <c r="B12" s="39" t="s">
        <v>114</v>
      </c>
      <c r="I12" t="s">
        <v>0</v>
      </c>
      <c r="P12" s="38" t="s">
        <v>0</v>
      </c>
      <c r="Q12" s="38"/>
      <c r="R12" s="38"/>
      <c r="S12" s="38"/>
      <c r="T12" s="40" t="s">
        <v>115</v>
      </c>
      <c r="U12" s="24">
        <f t="shared" si="0"/>
        <v>1</v>
      </c>
      <c r="V12" s="203"/>
    </row>
    <row r="13" spans="1:22" x14ac:dyDescent="0.25">
      <c r="A13">
        <v>7</v>
      </c>
      <c r="B13" s="39" t="s">
        <v>116</v>
      </c>
      <c r="L13" t="s">
        <v>0</v>
      </c>
      <c r="P13" s="38"/>
      <c r="Q13" s="38"/>
      <c r="R13" s="38"/>
      <c r="S13" s="38"/>
      <c r="U13" s="24">
        <f t="shared" si="0"/>
        <v>0</v>
      </c>
      <c r="V13" s="203"/>
    </row>
    <row r="14" spans="1:22" x14ac:dyDescent="0.25">
      <c r="A14">
        <v>8</v>
      </c>
      <c r="B14" s="39" t="s">
        <v>117</v>
      </c>
      <c r="M14" t="s">
        <v>0</v>
      </c>
      <c r="P14" s="38"/>
      <c r="Q14" s="38"/>
      <c r="R14" s="38"/>
      <c r="S14" s="38"/>
      <c r="U14" s="24">
        <f t="shared" si="0"/>
        <v>0</v>
      </c>
      <c r="V14" s="203"/>
    </row>
    <row r="15" spans="1:22" x14ac:dyDescent="0.25">
      <c r="A15">
        <v>9</v>
      </c>
      <c r="P15" s="38"/>
      <c r="Q15" s="38"/>
      <c r="R15" s="38"/>
      <c r="S15" s="38"/>
      <c r="U15" s="24">
        <f t="shared" si="0"/>
        <v>0</v>
      </c>
      <c r="V15" s="203"/>
    </row>
    <row r="16" spans="1:22" x14ac:dyDescent="0.25">
      <c r="A16">
        <v>10</v>
      </c>
      <c r="P16" s="38"/>
      <c r="Q16" s="38"/>
      <c r="R16" s="38"/>
      <c r="S16" s="38"/>
      <c r="U16" s="24">
        <f t="shared" si="0"/>
        <v>0</v>
      </c>
      <c r="V16" s="203"/>
    </row>
    <row r="17" spans="1:22" x14ac:dyDescent="0.25">
      <c r="A17" s="204" t="s">
        <v>75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31"/>
    </row>
    <row r="18" spans="1:22" x14ac:dyDescent="0.25">
      <c r="A18" s="196" t="s">
        <v>62</v>
      </c>
      <c r="B18" s="196" t="s">
        <v>12</v>
      </c>
      <c r="C18" s="196" t="s">
        <v>63</v>
      </c>
      <c r="D18" s="195" t="s">
        <v>34</v>
      </c>
      <c r="E18" s="195"/>
      <c r="F18" s="195"/>
      <c r="G18" s="195"/>
      <c r="H18" s="195" t="s">
        <v>35</v>
      </c>
      <c r="I18" s="195"/>
      <c r="J18" s="195"/>
      <c r="K18" s="195"/>
      <c r="L18" s="195" t="s">
        <v>36</v>
      </c>
      <c r="M18" s="195"/>
      <c r="N18" s="195"/>
      <c r="O18" s="195"/>
      <c r="P18" s="195" t="s">
        <v>64</v>
      </c>
      <c r="Q18" s="195"/>
      <c r="R18" s="195"/>
      <c r="S18" s="195"/>
      <c r="T18" s="196" t="s">
        <v>28</v>
      </c>
      <c r="U18" s="205" t="s">
        <v>44</v>
      </c>
      <c r="V18" s="199"/>
    </row>
    <row r="19" spans="1:22" x14ac:dyDescent="0.25">
      <c r="A19" s="196"/>
      <c r="B19" s="196"/>
      <c r="C19" s="196"/>
      <c r="D19" s="27" t="s">
        <v>65</v>
      </c>
      <c r="E19" s="27" t="s">
        <v>66</v>
      </c>
      <c r="F19" s="27" t="s">
        <v>67</v>
      </c>
      <c r="G19" s="27" t="s">
        <v>68</v>
      </c>
      <c r="H19" s="27" t="s">
        <v>65</v>
      </c>
      <c r="I19" s="27" t="s">
        <v>66</v>
      </c>
      <c r="J19" s="27" t="s">
        <v>67</v>
      </c>
      <c r="K19" s="27" t="s">
        <v>68</v>
      </c>
      <c r="L19" s="27" t="s">
        <v>65</v>
      </c>
      <c r="M19" s="27" t="s">
        <v>66</v>
      </c>
      <c r="N19" s="27" t="s">
        <v>67</v>
      </c>
      <c r="O19" s="27" t="s">
        <v>68</v>
      </c>
      <c r="P19" s="27" t="s">
        <v>69</v>
      </c>
      <c r="Q19" s="27" t="s">
        <v>70</v>
      </c>
      <c r="R19" s="27" t="s">
        <v>71</v>
      </c>
      <c r="S19" s="27" t="s">
        <v>72</v>
      </c>
      <c r="T19" s="196"/>
      <c r="U19" s="205"/>
      <c r="V19" s="199"/>
    </row>
    <row r="20" spans="1:22" x14ac:dyDescent="0.25">
      <c r="A20">
        <v>1</v>
      </c>
      <c r="B20" s="32" t="s">
        <v>109</v>
      </c>
      <c r="D20" t="s">
        <v>0</v>
      </c>
      <c r="P20" s="41"/>
      <c r="Q20" s="41"/>
      <c r="R20" s="41"/>
      <c r="S20" s="41"/>
      <c r="U20" s="24">
        <f t="shared" ref="U20:U28" si="1">IF(P20&lt;&gt;"",1,IF(Q20&lt;&gt;"",0,IF(R20&lt;&gt;"",0.5,0)))</f>
        <v>0</v>
      </c>
      <c r="V20" s="200">
        <f>+AVERAGE(U20:U31)</f>
        <v>0</v>
      </c>
    </row>
    <row r="21" spans="1:22" x14ac:dyDescent="0.25">
      <c r="A21">
        <v>2</v>
      </c>
      <c r="B21" s="32" t="s">
        <v>118</v>
      </c>
      <c r="E21" t="s">
        <v>0</v>
      </c>
      <c r="P21" s="41"/>
      <c r="Q21" s="41"/>
      <c r="R21" s="41"/>
      <c r="S21" s="41"/>
      <c r="U21" s="24">
        <f t="shared" si="1"/>
        <v>0</v>
      </c>
      <c r="V21" s="200"/>
    </row>
    <row r="22" spans="1:22" x14ac:dyDescent="0.25">
      <c r="A22">
        <v>3</v>
      </c>
      <c r="B22" t="s">
        <v>119</v>
      </c>
      <c r="F22" t="s">
        <v>0</v>
      </c>
      <c r="P22" s="41"/>
      <c r="Q22" s="41"/>
      <c r="R22" s="41"/>
      <c r="S22" s="41"/>
      <c r="U22" s="24">
        <f t="shared" si="1"/>
        <v>0</v>
      </c>
      <c r="V22" s="200"/>
    </row>
    <row r="23" spans="1:22" x14ac:dyDescent="0.25">
      <c r="A23">
        <v>4</v>
      </c>
      <c r="B23" t="s">
        <v>120</v>
      </c>
      <c r="J23" t="s">
        <v>0</v>
      </c>
      <c r="P23" s="41"/>
      <c r="Q23" s="41"/>
      <c r="R23" s="41"/>
      <c r="S23" s="41"/>
      <c r="U23" s="24">
        <f t="shared" si="1"/>
        <v>0</v>
      </c>
      <c r="V23" s="200"/>
    </row>
    <row r="24" spans="1:22" x14ac:dyDescent="0.25">
      <c r="A24">
        <v>5</v>
      </c>
      <c r="B24" t="s">
        <v>111</v>
      </c>
      <c r="L24" t="s">
        <v>0</v>
      </c>
      <c r="P24" s="41"/>
      <c r="Q24" s="41"/>
      <c r="R24" s="41"/>
      <c r="S24" s="41"/>
      <c r="U24" s="24">
        <f t="shared" si="1"/>
        <v>0</v>
      </c>
      <c r="V24" s="200"/>
    </row>
    <row r="25" spans="1:22" x14ac:dyDescent="0.25">
      <c r="A25">
        <v>6</v>
      </c>
      <c r="B25" s="42" t="s">
        <v>121</v>
      </c>
      <c r="M25" t="s">
        <v>0</v>
      </c>
      <c r="P25" s="41"/>
      <c r="Q25" s="41"/>
      <c r="R25" s="41"/>
      <c r="S25" s="41"/>
      <c r="U25" s="24">
        <f t="shared" si="1"/>
        <v>0</v>
      </c>
      <c r="V25" s="200"/>
    </row>
    <row r="26" spans="1:22" x14ac:dyDescent="0.25">
      <c r="A26">
        <v>7</v>
      </c>
      <c r="B26" t="s">
        <v>119</v>
      </c>
      <c r="N26" t="s">
        <v>0</v>
      </c>
      <c r="P26" s="41"/>
      <c r="Q26" s="41"/>
      <c r="R26" s="41"/>
      <c r="S26" s="41"/>
      <c r="U26" s="24">
        <f t="shared" si="1"/>
        <v>0</v>
      </c>
      <c r="V26" s="200"/>
    </row>
    <row r="27" spans="1:22" x14ac:dyDescent="0.25">
      <c r="A27">
        <v>8</v>
      </c>
      <c r="B27" t="s">
        <v>122</v>
      </c>
      <c r="N27" t="s">
        <v>0</v>
      </c>
      <c r="P27" s="41"/>
      <c r="Q27" s="41"/>
      <c r="R27" s="41"/>
      <c r="S27" s="41"/>
      <c r="U27" s="24">
        <f t="shared" si="1"/>
        <v>0</v>
      </c>
      <c r="V27" s="200"/>
    </row>
    <row r="28" spans="1:22" x14ac:dyDescent="0.25">
      <c r="A28">
        <v>9</v>
      </c>
      <c r="B28" t="s">
        <v>89</v>
      </c>
      <c r="N28" t="s">
        <v>0</v>
      </c>
      <c r="P28" s="41"/>
      <c r="Q28" s="41"/>
      <c r="R28" s="41"/>
      <c r="S28" s="41"/>
      <c r="U28" s="24">
        <f t="shared" si="1"/>
        <v>0</v>
      </c>
      <c r="V28" s="200"/>
    </row>
    <row r="29" spans="1:22" x14ac:dyDescent="0.25">
      <c r="A29">
        <v>10</v>
      </c>
      <c r="B29" s="39" t="s">
        <v>123</v>
      </c>
      <c r="H29" t="s">
        <v>0</v>
      </c>
      <c r="P29" s="41"/>
      <c r="Q29" s="41"/>
      <c r="R29" s="41"/>
      <c r="S29" s="41"/>
      <c r="U29"/>
      <c r="V29" s="200"/>
    </row>
    <row r="30" spans="1:22" x14ac:dyDescent="0.25">
      <c r="A30">
        <v>11</v>
      </c>
      <c r="B30" s="39" t="s">
        <v>124</v>
      </c>
      <c r="P30" s="41"/>
      <c r="Q30" s="41"/>
      <c r="R30" s="41"/>
      <c r="S30" s="41"/>
      <c r="U30"/>
      <c r="V30" s="200"/>
    </row>
    <row r="31" spans="1:22" x14ac:dyDescent="0.25">
      <c r="A31">
        <v>12</v>
      </c>
      <c r="B31" s="42" t="s">
        <v>125</v>
      </c>
      <c r="H31" t="s">
        <v>0</v>
      </c>
      <c r="L31" t="s">
        <v>0</v>
      </c>
      <c r="P31" s="41"/>
      <c r="Q31" s="41"/>
      <c r="R31" s="41"/>
      <c r="S31" s="41"/>
      <c r="U31" s="24">
        <f>IF(P31&lt;&gt;"",1,IF(Q31&lt;&gt;"",0,IF(R31&lt;&gt;"",0.5,0)))</f>
        <v>0</v>
      </c>
      <c r="V31" s="200"/>
    </row>
    <row r="32" spans="1:22" x14ac:dyDescent="0.25">
      <c r="A32" s="201" t="s">
        <v>75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31"/>
    </row>
    <row r="33" spans="1:22" x14ac:dyDescent="0.25">
      <c r="A33" s="193" t="s">
        <v>62</v>
      </c>
      <c r="B33" s="193" t="s">
        <v>12</v>
      </c>
      <c r="C33" s="193" t="s">
        <v>63</v>
      </c>
      <c r="D33" s="192" t="s">
        <v>37</v>
      </c>
      <c r="E33" s="192"/>
      <c r="F33" s="192"/>
      <c r="G33" s="192"/>
      <c r="H33" s="192" t="s">
        <v>38</v>
      </c>
      <c r="I33" s="192"/>
      <c r="J33" s="192"/>
      <c r="K33" s="192"/>
      <c r="L33" s="192" t="s">
        <v>39</v>
      </c>
      <c r="M33" s="192"/>
      <c r="N33" s="192"/>
      <c r="O33" s="192"/>
      <c r="P33" s="192" t="s">
        <v>64</v>
      </c>
      <c r="Q33" s="192"/>
      <c r="R33" s="192"/>
      <c r="S33" s="192"/>
      <c r="T33" s="193" t="s">
        <v>28</v>
      </c>
      <c r="U33" s="202" t="s">
        <v>44</v>
      </c>
      <c r="V33" s="199"/>
    </row>
    <row r="34" spans="1:22" x14ac:dyDescent="0.25">
      <c r="A34" s="193"/>
      <c r="B34" s="193"/>
      <c r="C34" s="193"/>
      <c r="D34" s="29" t="s">
        <v>65</v>
      </c>
      <c r="E34" s="29" t="s">
        <v>66</v>
      </c>
      <c r="F34" s="29" t="s">
        <v>67</v>
      </c>
      <c r="G34" s="29" t="s">
        <v>68</v>
      </c>
      <c r="H34" s="29" t="s">
        <v>65</v>
      </c>
      <c r="I34" s="29" t="s">
        <v>66</v>
      </c>
      <c r="J34" s="29" t="s">
        <v>67</v>
      </c>
      <c r="K34" s="29" t="s">
        <v>68</v>
      </c>
      <c r="L34" s="29" t="s">
        <v>65</v>
      </c>
      <c r="M34" s="29" t="s">
        <v>66</v>
      </c>
      <c r="N34" s="29" t="s">
        <v>67</v>
      </c>
      <c r="O34" s="29" t="s">
        <v>68</v>
      </c>
      <c r="P34" s="29" t="s">
        <v>69</v>
      </c>
      <c r="Q34" s="29" t="s">
        <v>70</v>
      </c>
      <c r="R34" s="29" t="s">
        <v>71</v>
      </c>
      <c r="S34" s="29" t="s">
        <v>72</v>
      </c>
      <c r="T34" s="193"/>
      <c r="U34" s="202"/>
      <c r="V34" s="199"/>
    </row>
    <row r="35" spans="1:22" x14ac:dyDescent="0.25">
      <c r="A35">
        <v>1</v>
      </c>
      <c r="B35" t="s">
        <v>126</v>
      </c>
      <c r="L35" t="s">
        <v>0</v>
      </c>
      <c r="P35" s="43"/>
      <c r="Q35" s="43"/>
      <c r="R35" s="43"/>
      <c r="S35" s="43"/>
      <c r="U35" s="24">
        <f t="shared" ref="U35:U44" si="2">IF(P35&lt;&gt;"",1,IF(Q35&lt;&gt;"",0,IF(R35&lt;&gt;"",0.5,0)))</f>
        <v>0</v>
      </c>
      <c r="V35" s="31"/>
    </row>
    <row r="36" spans="1:22" x14ac:dyDescent="0.25">
      <c r="A36">
        <v>2</v>
      </c>
      <c r="B36" t="s">
        <v>109</v>
      </c>
      <c r="H36" t="s">
        <v>0</v>
      </c>
      <c r="P36" s="43"/>
      <c r="Q36" s="43"/>
      <c r="R36" s="43"/>
      <c r="S36" s="43"/>
      <c r="U36" s="24">
        <f t="shared" si="2"/>
        <v>0</v>
      </c>
      <c r="V36" s="31"/>
    </row>
    <row r="37" spans="1:22" x14ac:dyDescent="0.25">
      <c r="A37">
        <v>3</v>
      </c>
      <c r="B37" t="s">
        <v>118</v>
      </c>
      <c r="I37" t="s">
        <v>0</v>
      </c>
      <c r="P37" s="43"/>
      <c r="Q37" s="43"/>
      <c r="R37" s="43"/>
      <c r="S37" s="43"/>
      <c r="U37" s="24">
        <f t="shared" si="2"/>
        <v>0</v>
      </c>
      <c r="V37" s="31"/>
    </row>
    <row r="38" spans="1:22" x14ac:dyDescent="0.25">
      <c r="A38">
        <v>4</v>
      </c>
      <c r="P38" s="43"/>
      <c r="Q38" s="43"/>
      <c r="R38" s="43"/>
      <c r="S38" s="43"/>
      <c r="U38" s="24">
        <f t="shared" si="2"/>
        <v>0</v>
      </c>
      <c r="V38" s="31"/>
    </row>
    <row r="39" spans="1:22" x14ac:dyDescent="0.25">
      <c r="A39">
        <v>5</v>
      </c>
      <c r="P39" s="43"/>
      <c r="Q39" s="43"/>
      <c r="R39" s="43"/>
      <c r="S39" s="43"/>
      <c r="U39" s="24">
        <f t="shared" si="2"/>
        <v>0</v>
      </c>
      <c r="V39" s="31"/>
    </row>
    <row r="40" spans="1:22" x14ac:dyDescent="0.25">
      <c r="A40">
        <v>6</v>
      </c>
      <c r="P40" s="43"/>
      <c r="Q40" s="43"/>
      <c r="R40" s="43"/>
      <c r="S40" s="43"/>
      <c r="U40" s="24">
        <f t="shared" si="2"/>
        <v>0</v>
      </c>
      <c r="V40" s="31"/>
    </row>
    <row r="41" spans="1:22" x14ac:dyDescent="0.25">
      <c r="A41">
        <v>7</v>
      </c>
      <c r="P41" s="43"/>
      <c r="Q41" s="43"/>
      <c r="R41" s="43"/>
      <c r="S41" s="43"/>
      <c r="U41" s="24">
        <f t="shared" si="2"/>
        <v>0</v>
      </c>
      <c r="V41" s="31"/>
    </row>
    <row r="42" spans="1:22" x14ac:dyDescent="0.25">
      <c r="A42">
        <v>8</v>
      </c>
      <c r="P42" s="43"/>
      <c r="Q42" s="43"/>
      <c r="R42" s="43"/>
      <c r="S42" s="43"/>
      <c r="U42" s="24">
        <f t="shared" si="2"/>
        <v>0</v>
      </c>
      <c r="V42" s="31"/>
    </row>
    <row r="43" spans="1:22" x14ac:dyDescent="0.25">
      <c r="A43">
        <v>9</v>
      </c>
      <c r="P43" s="43"/>
      <c r="Q43" s="43"/>
      <c r="R43" s="43"/>
      <c r="S43" s="43"/>
      <c r="U43" s="24">
        <f t="shared" si="2"/>
        <v>0</v>
      </c>
      <c r="V43" s="31"/>
    </row>
    <row r="44" spans="1:22" x14ac:dyDescent="0.25">
      <c r="A44">
        <v>10</v>
      </c>
      <c r="P44" s="43"/>
      <c r="Q44" s="43"/>
      <c r="R44" s="43"/>
      <c r="S44" s="43"/>
      <c r="U44" s="24">
        <f t="shared" si="2"/>
        <v>0</v>
      </c>
      <c r="V44" s="31"/>
    </row>
    <row r="45" spans="1:22" x14ac:dyDescent="0.25">
      <c r="A45" s="189" t="s">
        <v>75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31"/>
    </row>
    <row r="46" spans="1:22" x14ac:dyDescent="0.25">
      <c r="A46" s="190" t="s">
        <v>62</v>
      </c>
      <c r="B46" s="190" t="s">
        <v>12</v>
      </c>
      <c r="C46" s="190" t="s">
        <v>63</v>
      </c>
      <c r="D46" s="189" t="s">
        <v>40</v>
      </c>
      <c r="E46" s="189"/>
      <c r="F46" s="189"/>
      <c r="G46" s="189"/>
      <c r="H46" s="189" t="s">
        <v>41</v>
      </c>
      <c r="I46" s="189"/>
      <c r="J46" s="189"/>
      <c r="K46" s="189"/>
      <c r="L46" s="189" t="s">
        <v>42</v>
      </c>
      <c r="M46" s="189"/>
      <c r="N46" s="189"/>
      <c r="O46" s="189"/>
      <c r="P46" s="189" t="s">
        <v>64</v>
      </c>
      <c r="Q46" s="189"/>
      <c r="R46" s="189"/>
      <c r="S46" s="189"/>
      <c r="T46" s="190" t="s">
        <v>28</v>
      </c>
      <c r="U46" s="190" t="s">
        <v>44</v>
      </c>
      <c r="V46" s="199"/>
    </row>
    <row r="47" spans="1:22" x14ac:dyDescent="0.25">
      <c r="A47" s="190"/>
      <c r="B47" s="190"/>
      <c r="C47" s="190"/>
      <c r="D47" s="30" t="s">
        <v>65</v>
      </c>
      <c r="E47" s="30" t="s">
        <v>66</v>
      </c>
      <c r="F47" s="30" t="s">
        <v>67</v>
      </c>
      <c r="G47" s="30" t="s">
        <v>68</v>
      </c>
      <c r="H47" s="30" t="s">
        <v>65</v>
      </c>
      <c r="I47" s="30" t="s">
        <v>66</v>
      </c>
      <c r="J47" s="30" t="s">
        <v>67</v>
      </c>
      <c r="K47" s="30" t="s">
        <v>68</v>
      </c>
      <c r="L47" s="30" t="s">
        <v>65</v>
      </c>
      <c r="M47" s="30" t="s">
        <v>66</v>
      </c>
      <c r="N47" s="30" t="s">
        <v>67</v>
      </c>
      <c r="O47" s="30" t="s">
        <v>68</v>
      </c>
      <c r="P47" s="30" t="s">
        <v>69</v>
      </c>
      <c r="Q47" s="30" t="s">
        <v>70</v>
      </c>
      <c r="R47" s="30" t="s">
        <v>71</v>
      </c>
      <c r="S47" s="30" t="s">
        <v>72</v>
      </c>
      <c r="T47" s="190"/>
      <c r="U47" s="190"/>
      <c r="V47" s="199"/>
    </row>
    <row r="48" spans="1:22" x14ac:dyDescent="0.25">
      <c r="A48">
        <v>1</v>
      </c>
      <c r="B48" t="s">
        <v>127</v>
      </c>
      <c r="E48" t="s">
        <v>0</v>
      </c>
      <c r="P48" s="44"/>
      <c r="Q48" s="44"/>
      <c r="R48" s="44"/>
      <c r="S48" s="44"/>
      <c r="U48" s="33">
        <f t="shared" ref="U48:U57" si="3">IF(P48&lt;&gt;"",1,IF(Q48&lt;&gt;"",0,IF(R48&lt;&gt;"",0.5,0)))</f>
        <v>0</v>
      </c>
      <c r="V48" s="31"/>
    </row>
    <row r="49" spans="1:22" x14ac:dyDescent="0.25">
      <c r="A49">
        <v>2</v>
      </c>
      <c r="B49" t="s">
        <v>128</v>
      </c>
      <c r="H49" t="s">
        <v>0</v>
      </c>
      <c r="P49" s="44"/>
      <c r="Q49" s="44"/>
      <c r="R49" s="44"/>
      <c r="S49" s="44"/>
      <c r="U49" s="33">
        <f t="shared" si="3"/>
        <v>0</v>
      </c>
      <c r="V49" s="31"/>
    </row>
    <row r="50" spans="1:22" x14ac:dyDescent="0.25">
      <c r="A50">
        <v>3</v>
      </c>
      <c r="B50" t="s">
        <v>129</v>
      </c>
      <c r="L50" t="s">
        <v>0</v>
      </c>
      <c r="P50" s="44"/>
      <c r="Q50" s="44"/>
      <c r="R50" s="44"/>
      <c r="S50" s="44"/>
      <c r="U50" s="33">
        <f t="shared" si="3"/>
        <v>0</v>
      </c>
      <c r="V50" s="31"/>
    </row>
    <row r="51" spans="1:22" x14ac:dyDescent="0.25">
      <c r="A51">
        <v>4</v>
      </c>
      <c r="B51" t="s">
        <v>130</v>
      </c>
      <c r="L51" t="s">
        <v>0</v>
      </c>
      <c r="P51" s="44"/>
      <c r="Q51" s="44"/>
      <c r="R51" s="44"/>
      <c r="S51" s="44"/>
      <c r="U51" s="33">
        <f t="shared" si="3"/>
        <v>0</v>
      </c>
      <c r="V51" s="31"/>
    </row>
    <row r="52" spans="1:22" x14ac:dyDescent="0.25">
      <c r="A52">
        <v>5</v>
      </c>
      <c r="B52" s="42" t="s">
        <v>131</v>
      </c>
      <c r="P52" s="44"/>
      <c r="Q52" s="44"/>
      <c r="R52" s="44"/>
      <c r="S52" s="44"/>
      <c r="U52" s="33">
        <f t="shared" si="3"/>
        <v>0</v>
      </c>
      <c r="V52" s="31"/>
    </row>
    <row r="53" spans="1:22" x14ac:dyDescent="0.25">
      <c r="A53">
        <v>6</v>
      </c>
      <c r="B53" t="s">
        <v>132</v>
      </c>
      <c r="I53" t="s">
        <v>0</v>
      </c>
      <c r="P53" s="44"/>
      <c r="Q53" s="44"/>
      <c r="R53" s="44"/>
      <c r="S53" s="44"/>
      <c r="U53" s="33">
        <f t="shared" si="3"/>
        <v>0</v>
      </c>
      <c r="V53" s="31"/>
    </row>
    <row r="54" spans="1:22" x14ac:dyDescent="0.25">
      <c r="A54">
        <v>7</v>
      </c>
      <c r="P54" s="44"/>
      <c r="Q54" s="44"/>
      <c r="R54" s="44"/>
      <c r="S54" s="44"/>
      <c r="U54" s="33">
        <f t="shared" si="3"/>
        <v>0</v>
      </c>
      <c r="V54" s="31"/>
    </row>
    <row r="55" spans="1:22" x14ac:dyDescent="0.25">
      <c r="A55">
        <v>8</v>
      </c>
      <c r="P55" s="44"/>
      <c r="Q55" s="44"/>
      <c r="R55" s="44"/>
      <c r="S55" s="44"/>
      <c r="U55" s="33">
        <f t="shared" si="3"/>
        <v>0</v>
      </c>
      <c r="V55" s="31"/>
    </row>
    <row r="56" spans="1:22" x14ac:dyDescent="0.25">
      <c r="A56">
        <v>9</v>
      </c>
      <c r="P56" s="44"/>
      <c r="Q56" s="44"/>
      <c r="R56" s="44"/>
      <c r="S56" s="44"/>
      <c r="U56" s="33">
        <f t="shared" si="3"/>
        <v>0</v>
      </c>
      <c r="V56" s="31"/>
    </row>
    <row r="57" spans="1:22" x14ac:dyDescent="0.25">
      <c r="A57" s="34">
        <v>10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44"/>
      <c r="Q57" s="44"/>
      <c r="R57" s="44"/>
      <c r="S57" s="44"/>
      <c r="T57" s="34"/>
      <c r="U57" s="35">
        <f t="shared" si="3"/>
        <v>0</v>
      </c>
      <c r="V57" s="31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31"/>
    <mergeCell ref="A32:U32"/>
    <mergeCell ref="A33:A34"/>
    <mergeCell ref="B33:B34"/>
    <mergeCell ref="C33:C34"/>
    <mergeCell ref="D33:G33"/>
    <mergeCell ref="H33:K33"/>
    <mergeCell ref="L33:O33"/>
    <mergeCell ref="P33:S33"/>
    <mergeCell ref="T33:T34"/>
    <mergeCell ref="U33:U34"/>
    <mergeCell ref="V33:V34"/>
    <mergeCell ref="V46:V47"/>
    <mergeCell ref="A45:U45"/>
    <mergeCell ref="A46:A47"/>
    <mergeCell ref="B46:B47"/>
    <mergeCell ref="C46:C47"/>
    <mergeCell ref="D46:G46"/>
    <mergeCell ref="H46:K46"/>
    <mergeCell ref="L46:O46"/>
    <mergeCell ref="P46:S46"/>
    <mergeCell ref="T46:T47"/>
    <mergeCell ref="U46:U47"/>
  </mergeCells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U4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8:U5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</vt:i4>
      </vt:variant>
    </vt:vector>
  </HeadingPairs>
  <TitlesOfParts>
    <vt:vector size="20" baseType="lpstr">
      <vt:lpstr>PLAN DE COMUNICACIONES 2022</vt:lpstr>
      <vt:lpstr>CONTROL INTERNO</vt:lpstr>
      <vt:lpstr>PLANEACIÓN Y CALIDAD</vt:lpstr>
      <vt:lpstr>PIGA</vt:lpstr>
      <vt:lpstr>GESTIÓN DOCUMENTAL</vt:lpstr>
      <vt:lpstr>SISTEMAS</vt:lpstr>
      <vt:lpstr>SUBGERENCIA ADMINISTRATIVA</vt:lpstr>
      <vt:lpstr>GERENCIA</vt:lpstr>
      <vt:lpstr>TALENTO HUMANO</vt:lpstr>
      <vt:lpstr>PAI</vt:lpstr>
      <vt:lpstr>PIC</vt:lpstr>
      <vt:lpstr>PYP</vt:lpstr>
      <vt:lpstr>SERVICIO AL CIUDADANO</vt:lpstr>
      <vt:lpstr>PLANEACIÓN</vt:lpstr>
      <vt:lpstr>SUBSALUD</vt:lpstr>
      <vt:lpstr>RESUMEN</vt:lpstr>
      <vt:lpstr>CONTROL PIEZAS DE COMUNICACIÓN</vt:lpstr>
      <vt:lpstr>Hoja1</vt:lpstr>
      <vt:lpstr>PIGA!_FilterDatabase</vt:lpstr>
      <vt:lpstr>'PLAN DE COMUNICACIONES 2022'!Área_de_impresión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olgas</dc:creator>
  <cp:keywords/>
  <dc:description/>
  <cp:lastModifiedBy>Maria Ximena Mesa Cardenas</cp:lastModifiedBy>
  <cp:revision>0</cp:revision>
  <cp:lastPrinted>2023-03-23T15:42:00Z</cp:lastPrinted>
  <dcterms:created xsi:type="dcterms:W3CDTF">2013-04-30T17:32:35Z</dcterms:created>
  <dcterms:modified xsi:type="dcterms:W3CDTF">2023-08-16T17:00:31Z</dcterms:modified>
  <cp:category/>
  <cp:contentStatus/>
</cp:coreProperties>
</file>